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<sst xmlns="http://schemas.openxmlformats.org/spreadsheetml/2006/main" count="308" uniqueCount="114">
  <si>
    <t xml:space="preserve">PONTUAÇÃO PARA EDITAL 01/2023 PPGCS - Seleção Programa Doutorado Sanduíche</t>
  </si>
  <si>
    <t xml:space="preserve">CANDIDATO:</t>
  </si>
  <si>
    <t xml:space="preserve">Item</t>
  </si>
  <si>
    <t xml:space="preserve">Documento </t>
  </si>
  <si>
    <t xml:space="preserve">Unidade</t>
  </si>
  <si>
    <t xml:space="preserve">Pontuação</t>
  </si>
  <si>
    <t xml:space="preserve">Quantidade</t>
  </si>
  <si>
    <t xml:space="preserve">Valor no</t>
  </si>
  <si>
    <t xml:space="preserve">Valor da</t>
  </si>
  <si>
    <t xml:space="preserve">Página</t>
  </si>
  <si>
    <t xml:space="preserve">Notas</t>
  </si>
  <si>
    <t xml:space="preserve">necessário</t>
  </si>
  <si>
    <t xml:space="preserve">máxima</t>
  </si>
  <si>
    <t xml:space="preserve">Comissão</t>
  </si>
  <si>
    <t xml:space="preserve">Inicial</t>
  </si>
  <si>
    <t xml:space="preserve">Final</t>
  </si>
  <si>
    <t xml:space="preserve">1.         ATIVIDADES DE PESQUISA E EXTENSÃO</t>
  </si>
  <si>
    <t xml:space="preserve">1.1.     Trabalhos bibliográficos publicados ou com aceite final comprovado</t>
  </si>
  <si>
    <r>
      <rPr>
        <b val="true"/>
        <sz val="12"/>
        <rFont val="Calibri"/>
        <family val="0"/>
        <charset val="134"/>
      </rPr>
      <t xml:space="preserve">Obs.: </t>
    </r>
    <r>
      <rPr>
        <sz val="12"/>
        <rFont val="Calibri"/>
        <family val="0"/>
        <charset val="134"/>
      </rPr>
      <t xml:space="preserve">Será considerado o </t>
    </r>
    <r>
      <rPr>
        <b val="true"/>
        <sz val="12"/>
        <rFont val="Calibri"/>
        <family val="0"/>
        <charset val="134"/>
      </rPr>
      <t xml:space="preserve">JCR</t>
    </r>
    <r>
      <rPr>
        <sz val="12"/>
        <rFont val="Calibri"/>
        <family val="0"/>
        <charset val="134"/>
      </rPr>
      <t xml:space="preserve"> atualizado, conforme estabelecidas pela </t>
    </r>
    <r>
      <rPr>
        <b val="true"/>
        <sz val="12"/>
        <rFont val="Calibri"/>
        <family val="0"/>
        <charset val="134"/>
      </rPr>
      <t xml:space="preserve">CAPES</t>
    </r>
    <r>
      <rPr>
        <sz val="12"/>
        <rFont val="Calibri"/>
        <family val="0"/>
        <charset val="134"/>
      </rPr>
      <t xml:space="preserve"> para área de avaliação </t>
    </r>
    <r>
      <rPr>
        <b val="true"/>
        <sz val="12"/>
        <rFont val="Calibri"/>
        <family val="0"/>
        <charset val="134"/>
      </rPr>
      <t xml:space="preserve">Ciências Agrárias I</t>
    </r>
    <r>
      <rPr>
        <sz val="12"/>
        <rFont val="Calibri"/>
        <family val="0"/>
        <charset val="134"/>
      </rPr>
      <t xml:space="preserve">. </t>
    </r>
  </si>
  <si>
    <r>
      <rPr>
        <b val="true"/>
        <sz val="11"/>
        <rFont val="Calibri"/>
        <family val="0"/>
        <charset val="134"/>
      </rPr>
      <t xml:space="preserve">1.1.1.  Artigo científico em veículos de divulgação com classificação </t>
    </r>
    <r>
      <rPr>
        <b val="true"/>
        <sz val="11"/>
        <color rgb="FFFF0000"/>
        <rFont val="Calibri"/>
        <family val="0"/>
        <charset val="134"/>
      </rPr>
      <t xml:space="preserve">A1</t>
    </r>
  </si>
  <si>
    <r>
      <rPr>
        <b val="true"/>
        <sz val="11"/>
        <rFont val="Calibri"/>
        <family val="0"/>
        <charset val="134"/>
      </rPr>
      <t xml:space="preserve">i)</t>
    </r>
    <r>
      <rPr>
        <sz val="11"/>
        <rFont val="Calibri"/>
        <family val="0"/>
        <charset val="134"/>
      </rPr>
      <t xml:space="preserve"> Primeiro autor </t>
    </r>
  </si>
  <si>
    <t xml:space="preserve">Artigo (pdf)</t>
  </si>
  <si>
    <t xml:space="preserve">Artigo</t>
  </si>
  <si>
    <t xml:space="preserve">sem limite</t>
  </si>
  <si>
    <r>
      <rPr>
        <b val="true"/>
        <sz val="11"/>
        <rFont val="Calibri"/>
        <family val="0"/>
        <charset val="134"/>
      </rPr>
      <t xml:space="preserve">ii)</t>
    </r>
    <r>
      <rPr>
        <sz val="11"/>
        <rFont val="Calibri"/>
        <family val="0"/>
        <charset val="134"/>
      </rPr>
      <t xml:space="preserve"> Segundo autor ou responsável comprovadamente pela tramitação do artigo na Revista</t>
    </r>
  </si>
  <si>
    <r>
      <rPr>
        <b val="true"/>
        <sz val="11"/>
        <color rgb="FF000000"/>
        <rFont val="Calibri"/>
        <family val="0"/>
        <charset val="134"/>
      </rPr>
      <t xml:space="preserve">iii)</t>
    </r>
    <r>
      <rPr>
        <sz val="12"/>
        <color theme="1"/>
        <rFont val="Calibri"/>
        <family val="0"/>
        <charset val="134"/>
      </rPr>
      <t xml:space="preserve"> A partir do terceiro autor</t>
    </r>
  </si>
  <si>
    <r>
      <rPr>
        <b val="true"/>
        <sz val="11"/>
        <rFont val="Calibri"/>
        <family val="0"/>
        <charset val="134"/>
      </rPr>
      <t xml:space="preserve">1.1.2.  Artigo científico em veículos de divulgação com classificação </t>
    </r>
    <r>
      <rPr>
        <b val="true"/>
        <sz val="11"/>
        <color rgb="FFFF0000"/>
        <rFont val="Calibri"/>
        <family val="0"/>
        <charset val="134"/>
      </rPr>
      <t xml:space="preserve">A2</t>
    </r>
  </si>
  <si>
    <r>
      <rPr>
        <b val="true"/>
        <sz val="11"/>
        <rFont val="Calibri"/>
        <family val="0"/>
        <charset val="134"/>
      </rPr>
      <t xml:space="preserve">1.1.3.  Artigo científico em veículos de divulgação com classificação </t>
    </r>
    <r>
      <rPr>
        <b val="true"/>
        <sz val="11"/>
        <color rgb="FFFF0000"/>
        <rFont val="Calibri"/>
        <family val="0"/>
        <charset val="134"/>
      </rPr>
      <t xml:space="preserve">A3</t>
    </r>
  </si>
  <si>
    <r>
      <rPr>
        <b val="true"/>
        <sz val="11"/>
        <rFont val="Calibri"/>
        <family val="0"/>
        <charset val="134"/>
      </rPr>
      <t xml:space="preserve">1.1.4.  Artigo científico em veículos de divulgação com classificação </t>
    </r>
    <r>
      <rPr>
        <b val="true"/>
        <sz val="11"/>
        <color rgb="FFFF0000"/>
        <rFont val="Calibri"/>
        <family val="0"/>
        <charset val="134"/>
      </rPr>
      <t xml:space="preserve">A4</t>
    </r>
  </si>
  <si>
    <r>
      <rPr>
        <b val="true"/>
        <sz val="11"/>
        <rFont val="Calibri"/>
        <family val="0"/>
        <charset val="134"/>
      </rPr>
      <t xml:space="preserve">1.1.5.  Artigo científico em veículos de divulgação com classificação </t>
    </r>
    <r>
      <rPr>
        <b val="true"/>
        <sz val="11"/>
        <color rgb="FFFF0000"/>
        <rFont val="Calibri"/>
        <family val="0"/>
        <charset val="134"/>
      </rPr>
      <t xml:space="preserve">B1</t>
    </r>
  </si>
  <si>
    <r>
      <rPr>
        <b val="true"/>
        <sz val="11"/>
        <rFont val="Calibri"/>
        <family val="0"/>
        <charset val="134"/>
      </rPr>
      <t xml:space="preserve">1.1.6.  Artigo científico em veículos de divulgação com classificação </t>
    </r>
    <r>
      <rPr>
        <b val="true"/>
        <sz val="11"/>
        <color rgb="FFFF0000"/>
        <rFont val="Calibri"/>
        <family val="0"/>
        <charset val="134"/>
      </rPr>
      <t xml:space="preserve">B2</t>
    </r>
  </si>
  <si>
    <r>
      <rPr>
        <b val="true"/>
        <sz val="11"/>
        <rFont val="Calibri"/>
        <family val="0"/>
        <charset val="134"/>
      </rPr>
      <t xml:space="preserve">1.1.7.  Artigo científico em veículos de divulgação com classificação </t>
    </r>
    <r>
      <rPr>
        <b val="true"/>
        <sz val="11"/>
        <color rgb="FFFF0000"/>
        <rFont val="Calibri"/>
        <family val="0"/>
        <charset val="134"/>
      </rPr>
      <t xml:space="preserve">B3</t>
    </r>
  </si>
  <si>
    <r>
      <rPr>
        <b val="true"/>
        <sz val="11"/>
        <rFont val="Calibri"/>
        <family val="0"/>
        <charset val="134"/>
      </rPr>
      <t xml:space="preserve">1.1.8.  Artigo científico em veículos de divulgação com classificação </t>
    </r>
    <r>
      <rPr>
        <b val="true"/>
        <sz val="11"/>
        <color rgb="FFFF0000"/>
        <rFont val="Calibri"/>
        <family val="0"/>
        <charset val="134"/>
      </rPr>
      <t xml:space="preserve">B4</t>
    </r>
  </si>
  <si>
    <t xml:space="preserve">1.2. Produção bibliográfica e técnica . Publicado após ser submetido ao Conselho Editorial e registrado em editora legalmente estabelecida</t>
  </si>
  <si>
    <t xml:space="preserve">1.2.1. Autor de livro COM ISBN (obra com mais de 200 páginas). </t>
  </si>
  <si>
    <r>
      <rPr>
        <b val="true"/>
        <sz val="11"/>
        <rFont val="Calibri"/>
        <family val="0"/>
        <charset val="134"/>
      </rPr>
      <t xml:space="preserve">i)</t>
    </r>
    <r>
      <rPr>
        <sz val="11"/>
        <rFont val="Calibri"/>
        <family val="0"/>
        <charset val="134"/>
      </rPr>
      <t xml:space="preserve"> Primeiro autor</t>
    </r>
  </si>
  <si>
    <t xml:space="preserve">"Capa + Ficha catalográfica" (pdf)</t>
  </si>
  <si>
    <t xml:space="preserve">Livro</t>
  </si>
  <si>
    <r>
      <rPr>
        <b val="true"/>
        <sz val="11"/>
        <rFont val="Calibri"/>
        <family val="0"/>
        <charset val="134"/>
      </rPr>
      <t xml:space="preserve">ii)</t>
    </r>
    <r>
      <rPr>
        <sz val="11"/>
        <rFont val="Calibri"/>
        <family val="0"/>
        <charset val="134"/>
      </rPr>
      <t xml:space="preserve"> Segundo autor</t>
    </r>
  </si>
  <si>
    <t xml:space="preserve">1.2.2. Autor de livro COM ISBN (obra com 200 páginas ou menos). </t>
  </si>
  <si>
    <t xml:space="preserve">1.2.2. Editor de livro COM ISBN (obra com mais de 200 páginas).</t>
  </si>
  <si>
    <r>
      <rPr>
        <b val="true"/>
        <sz val="11"/>
        <rFont val="Calibri"/>
        <family val="0"/>
        <charset val="134"/>
      </rPr>
      <t xml:space="preserve">i)</t>
    </r>
    <r>
      <rPr>
        <sz val="11"/>
        <rFont val="Calibri"/>
        <family val="0"/>
        <charset val="134"/>
      </rPr>
      <t xml:space="preserve"> Primeiro editor</t>
    </r>
  </si>
  <si>
    <r>
      <rPr>
        <b val="true"/>
        <sz val="11"/>
        <rFont val="Calibri"/>
        <family val="0"/>
        <charset val="134"/>
      </rPr>
      <t xml:space="preserve">ii)</t>
    </r>
    <r>
      <rPr>
        <sz val="11"/>
        <rFont val="Calibri"/>
        <family val="0"/>
        <charset val="134"/>
      </rPr>
      <t xml:space="preserve"> Segundo editor</t>
    </r>
  </si>
  <si>
    <r>
      <rPr>
        <b val="true"/>
        <sz val="11"/>
        <rFont val="Calibri"/>
        <family val="0"/>
        <charset val="134"/>
      </rPr>
      <t xml:space="preserve">iii)</t>
    </r>
    <r>
      <rPr>
        <sz val="11"/>
        <rFont val="Calibri"/>
        <family val="0"/>
        <charset val="134"/>
      </rPr>
      <t xml:space="preserve"> A partir do terceiro editor</t>
    </r>
  </si>
  <si>
    <t xml:space="preserve">1.2.4.  Editor de livro COM ISBN (obra com 200 páginas ou menos).</t>
  </si>
  <si>
    <t xml:space="preserve">1.2.5.  Capítulo de livro COM ISBN. </t>
  </si>
  <si>
    <t xml:space="preserve">"Capa+Ficha catalog.+Capítulo" (pdf)</t>
  </si>
  <si>
    <t xml:space="preserve">Capítulo</t>
  </si>
  <si>
    <t xml:space="preserve">1.2.7. Editoração ou organização de Anais de Congressos de Sociedades Científicas</t>
  </si>
  <si>
    <t xml:space="preserve">Evento</t>
  </si>
  <si>
    <t xml:space="preserve">Total das atividades SEM limite de pontos</t>
  </si>
  <si>
    <t xml:space="preserve">2.         ATIVIDADES COM LIMITES DE PONTOS (máximo de 45 pontos)</t>
  </si>
  <si>
    <t xml:space="preserve">2.1.     Desempenho acadêmico do Mestrado e Doutorado</t>
  </si>
  <si>
    <r>
      <rPr>
        <b val="true"/>
        <sz val="12"/>
        <rFont val="Calibri"/>
        <family val="0"/>
        <charset val="134"/>
      </rPr>
      <t xml:space="preserve">Obs.:</t>
    </r>
    <r>
      <rPr>
        <sz val="12"/>
        <rFont val="Calibri"/>
        <family val="0"/>
        <charset val="134"/>
      </rPr>
      <t xml:space="preserve"> O cálculo do desempenho é realizado por média simples (A - 10,0; B - 9,0), tendo peso 2. Ou seja, a pontuação máxima é de 20 pontos.</t>
    </r>
  </si>
  <si>
    <r>
      <rPr>
        <sz val="11"/>
        <color rgb="FFFF0000"/>
        <rFont val="Calibri"/>
        <family val="0"/>
        <charset val="134"/>
      </rPr>
      <t xml:space="preserve"> Conceitos "</t>
    </r>
    <r>
      <rPr>
        <b val="true"/>
        <sz val="11"/>
        <color rgb="FFFF0000"/>
        <rFont val="Calibri"/>
        <family val="0"/>
        <charset val="134"/>
      </rPr>
      <t xml:space="preserve">D</t>
    </r>
    <r>
      <rPr>
        <sz val="11"/>
        <color rgb="FFFF0000"/>
        <rFont val="Calibri"/>
        <family val="0"/>
        <charset val="134"/>
      </rPr>
      <t xml:space="preserve">" ou "</t>
    </r>
    <r>
      <rPr>
        <b val="true"/>
        <sz val="11"/>
        <color rgb="FFFF0000"/>
        <rFont val="Calibri"/>
        <family val="0"/>
        <charset val="134"/>
      </rPr>
      <t xml:space="preserve">C</t>
    </r>
    <r>
      <rPr>
        <sz val="11"/>
        <color rgb="FFFF0000"/>
        <rFont val="Calibri"/>
        <family val="0"/>
        <charset val="134"/>
      </rPr>
      <t xml:space="preserve">" em disciplina não serão contabilizados</t>
    </r>
  </si>
  <si>
    <t xml:space="preserve">           Serão consideradas todas as disciplinas constantes nos históricos escolares, inclusive as aproveitadas por Validação, Equivalência e Convalidação.</t>
  </si>
  <si>
    <r>
      <rPr>
        <b val="true"/>
        <sz val="11"/>
        <rFont val="Calibri"/>
        <family val="0"/>
        <charset val="134"/>
      </rPr>
      <t xml:space="preserve">i)</t>
    </r>
    <r>
      <rPr>
        <sz val="11"/>
        <rFont val="Calibri"/>
        <family val="0"/>
        <charset val="134"/>
      </rPr>
      <t xml:space="preserve"> Disciplinas em que o Candidato obteve conceito </t>
    </r>
    <r>
      <rPr>
        <b val="true"/>
        <sz val="11"/>
        <rFont val="Calibri"/>
        <family val="0"/>
        <charset val="134"/>
      </rPr>
      <t xml:space="preserve">A</t>
    </r>
  </si>
  <si>
    <t xml:space="preserve">Histórico Escolar do PPGCS</t>
  </si>
  <si>
    <t xml:space="preserve">Disciplina</t>
  </si>
  <si>
    <r>
      <rPr>
        <b val="true"/>
        <sz val="11"/>
        <rFont val="Calibri"/>
        <family val="0"/>
        <charset val="134"/>
      </rPr>
      <t xml:space="preserve">ii)</t>
    </r>
    <r>
      <rPr>
        <sz val="11"/>
        <rFont val="Calibri"/>
        <family val="0"/>
        <charset val="134"/>
      </rPr>
      <t xml:space="preserve"> Disciplinas em que o Candidato obteve conceito </t>
    </r>
    <r>
      <rPr>
        <b val="true"/>
        <sz val="11"/>
        <rFont val="Calibri"/>
        <family val="0"/>
        <charset val="134"/>
      </rPr>
      <t xml:space="preserve">B</t>
    </r>
  </si>
  <si>
    <t xml:space="preserve">2.2.    Atividades de ensino</t>
  </si>
  <si>
    <t xml:space="preserve">2.2.1. Participação em bancas examinadoras</t>
  </si>
  <si>
    <r>
      <rPr>
        <b val="true"/>
        <sz val="11"/>
        <rFont val="Calibri"/>
        <family val="0"/>
        <charset val="134"/>
      </rPr>
      <t xml:space="preserve">i)</t>
    </r>
    <r>
      <rPr>
        <sz val="11"/>
        <rFont val="Calibri"/>
        <family val="0"/>
        <charset val="134"/>
      </rPr>
      <t xml:space="preserve"> Bancas de trabalho de conclusão de curso (TCC) da graduação e especialização</t>
    </r>
  </si>
  <si>
    <t xml:space="preserve">Certificado</t>
  </si>
  <si>
    <t xml:space="preserve">Banca</t>
  </si>
  <si>
    <r>
      <rPr>
        <b val="true"/>
        <sz val="11"/>
        <rFont val="Calibri"/>
        <family val="0"/>
        <charset val="134"/>
      </rPr>
      <t xml:space="preserve">ii)</t>
    </r>
    <r>
      <rPr>
        <sz val="11"/>
        <rFont val="Calibri"/>
        <family val="0"/>
        <charset val="134"/>
      </rPr>
      <t xml:space="preserve"> Bancas para avaliação de apresentação de trabalhos em eventos científicos</t>
    </r>
  </si>
  <si>
    <t xml:space="preserve">2.3.    Demais atividades de pesquisa e extensão</t>
  </si>
  <si>
    <t xml:space="preserve">2.3.1. Demais produções bibliográficas</t>
  </si>
  <si>
    <r>
      <rPr>
        <b val="true"/>
        <sz val="11"/>
        <rFont val="Calibri"/>
        <family val="0"/>
        <charset val="134"/>
      </rPr>
      <t xml:space="preserve">i) </t>
    </r>
    <r>
      <rPr>
        <sz val="11"/>
        <rFont val="Calibri"/>
        <family val="0"/>
        <charset val="134"/>
      </rPr>
      <t xml:space="preserve">Artigos em </t>
    </r>
    <r>
      <rPr>
        <b val="true"/>
        <sz val="11"/>
        <rFont val="Calibri"/>
        <family val="0"/>
        <charset val="134"/>
      </rPr>
      <t xml:space="preserve">jornais ou revistas</t>
    </r>
    <r>
      <rPr>
        <sz val="11"/>
        <rFont val="Calibri"/>
        <family val="0"/>
        <charset val="134"/>
      </rPr>
      <t xml:space="preserve"> de circulação nacional e/ou internacional, como </t>
    </r>
    <r>
      <rPr>
        <b val="true"/>
        <sz val="11"/>
        <rFont val="Calibri"/>
        <family val="0"/>
        <charset val="134"/>
      </rPr>
      <t xml:space="preserve">primeiro autor</t>
    </r>
    <r>
      <rPr>
        <sz val="11"/>
        <rFont val="Calibri"/>
        <family val="0"/>
        <charset val="134"/>
      </rPr>
      <t xml:space="preserve"> (mais de duas páginas)</t>
    </r>
  </si>
  <si>
    <t xml:space="preserve">"Capa + Artigo" (pdf)</t>
  </si>
  <si>
    <r>
      <rPr>
        <b val="true"/>
        <sz val="11"/>
        <rFont val="Calibri"/>
        <family val="0"/>
        <charset val="134"/>
      </rPr>
      <t xml:space="preserve">ii) </t>
    </r>
    <r>
      <rPr>
        <sz val="11"/>
        <rFont val="Calibri"/>
        <family val="0"/>
        <charset val="134"/>
      </rPr>
      <t xml:space="preserve">Artigos em </t>
    </r>
    <r>
      <rPr>
        <b val="true"/>
        <sz val="11"/>
        <rFont val="Calibri"/>
        <family val="0"/>
        <charset val="134"/>
      </rPr>
      <t xml:space="preserve">jornais ou revistas</t>
    </r>
    <r>
      <rPr>
        <sz val="11"/>
        <rFont val="Calibri"/>
        <family val="0"/>
        <charset val="134"/>
      </rPr>
      <t xml:space="preserve"> de circulação nacional e/ou internacional, como </t>
    </r>
    <r>
      <rPr>
        <b val="true"/>
        <sz val="11"/>
        <rFont val="Calibri"/>
        <family val="0"/>
        <charset val="134"/>
      </rPr>
      <t xml:space="preserve">primeiro autor</t>
    </r>
    <r>
      <rPr>
        <sz val="11"/>
        <rFont val="Calibri"/>
        <family val="0"/>
        <charset val="134"/>
      </rPr>
      <t xml:space="preserve"> (até duas páginas)</t>
    </r>
  </si>
  <si>
    <r>
      <rPr>
        <b val="true"/>
        <sz val="11"/>
        <rFont val="Calibri"/>
        <family val="0"/>
        <charset val="134"/>
      </rPr>
      <t xml:space="preserve">iii)</t>
    </r>
    <r>
      <rPr>
        <sz val="11"/>
        <rFont val="Calibri"/>
        <family val="0"/>
        <charset val="134"/>
      </rPr>
      <t xml:space="preserve"> Resumos </t>
    </r>
    <r>
      <rPr>
        <b val="true"/>
        <sz val="11"/>
        <rFont val="Calibri"/>
        <family val="0"/>
        <charset val="134"/>
      </rPr>
      <t xml:space="preserve">expandido</t>
    </r>
    <r>
      <rPr>
        <sz val="11"/>
        <rFont val="Calibri"/>
        <family val="0"/>
        <charset val="134"/>
      </rPr>
      <t xml:space="preserve"> em </t>
    </r>
    <r>
      <rPr>
        <b val="true"/>
        <sz val="11"/>
        <rFont val="Calibri"/>
        <family val="0"/>
        <charset val="134"/>
      </rPr>
      <t xml:space="preserve">ANAIS</t>
    </r>
    <r>
      <rPr>
        <sz val="11"/>
        <rFont val="Calibri"/>
        <family val="0"/>
        <charset val="134"/>
      </rPr>
      <t xml:space="preserve"> de congresso, simpósios, seminários e similares em eventos </t>
    </r>
    <r>
      <rPr>
        <b val="true"/>
        <sz val="11"/>
        <rFont val="Calibri"/>
        <family val="0"/>
        <charset val="134"/>
      </rPr>
      <t xml:space="preserve">internacionais</t>
    </r>
    <r>
      <rPr>
        <sz val="11"/>
        <rFont val="Calibri"/>
        <family val="0"/>
        <charset val="134"/>
      </rPr>
      <t xml:space="preserve">, como </t>
    </r>
    <r>
      <rPr>
        <b val="true"/>
        <sz val="11"/>
        <rFont val="Calibri"/>
        <family val="0"/>
        <charset val="134"/>
      </rPr>
      <t xml:space="preserve">primeiro autor</t>
    </r>
    <r>
      <rPr>
        <sz val="11"/>
        <rFont val="Calibri"/>
        <family val="0"/>
        <charset val="134"/>
      </rPr>
      <t xml:space="preserve"> (mais de duas páginas)</t>
    </r>
  </si>
  <si>
    <t xml:space="preserve">"Capa + Resumo" (pdf)</t>
  </si>
  <si>
    <t xml:space="preserve">Resumo</t>
  </si>
  <si>
    <r>
      <rPr>
        <b val="true"/>
        <sz val="11"/>
        <rFont val="Calibri"/>
        <family val="0"/>
        <charset val="134"/>
      </rPr>
      <t xml:space="preserve">iv)</t>
    </r>
    <r>
      <rPr>
        <sz val="11"/>
        <rFont val="Calibri"/>
        <family val="0"/>
        <charset val="134"/>
      </rPr>
      <t xml:space="preserve"> Resumos </t>
    </r>
    <r>
      <rPr>
        <b val="true"/>
        <sz val="11"/>
        <rFont val="Calibri"/>
        <family val="0"/>
        <charset val="134"/>
      </rPr>
      <t xml:space="preserve">simples</t>
    </r>
    <r>
      <rPr>
        <sz val="11"/>
        <rFont val="Calibri"/>
        <family val="0"/>
        <charset val="134"/>
      </rPr>
      <t xml:space="preserve"> em </t>
    </r>
    <r>
      <rPr>
        <b val="true"/>
        <sz val="11"/>
        <rFont val="Calibri"/>
        <family val="0"/>
        <charset val="134"/>
      </rPr>
      <t xml:space="preserve">ANAIS</t>
    </r>
    <r>
      <rPr>
        <sz val="11"/>
        <rFont val="Calibri"/>
        <family val="0"/>
        <charset val="134"/>
      </rPr>
      <t xml:space="preserve"> de congresso, simpósios, seminários e similares em eventos </t>
    </r>
    <r>
      <rPr>
        <b val="true"/>
        <sz val="11"/>
        <rFont val="Calibri"/>
        <family val="0"/>
        <charset val="134"/>
      </rPr>
      <t xml:space="preserve">internacionais</t>
    </r>
    <r>
      <rPr>
        <sz val="11"/>
        <rFont val="Calibri"/>
        <family val="0"/>
        <charset val="134"/>
      </rPr>
      <t xml:space="preserve">, como </t>
    </r>
    <r>
      <rPr>
        <b val="true"/>
        <sz val="11"/>
        <rFont val="Calibri"/>
        <family val="0"/>
        <charset val="134"/>
      </rPr>
      <t xml:space="preserve">primeiro autor</t>
    </r>
    <r>
      <rPr>
        <sz val="11"/>
        <rFont val="Calibri"/>
        <family val="0"/>
        <charset val="134"/>
      </rPr>
      <t xml:space="preserve"> (até duas páginas)</t>
    </r>
  </si>
  <si>
    <r>
      <rPr>
        <b val="true"/>
        <sz val="11"/>
        <rFont val="Calibri"/>
        <family val="0"/>
        <charset val="134"/>
      </rPr>
      <t xml:space="preserve">v)</t>
    </r>
    <r>
      <rPr>
        <sz val="11"/>
        <rFont val="Calibri"/>
        <family val="0"/>
        <charset val="134"/>
      </rPr>
      <t xml:space="preserve"> Resumos </t>
    </r>
    <r>
      <rPr>
        <b val="true"/>
        <sz val="11"/>
        <rFont val="Calibri"/>
        <family val="0"/>
        <charset val="134"/>
      </rPr>
      <t xml:space="preserve">expandido</t>
    </r>
    <r>
      <rPr>
        <sz val="11"/>
        <rFont val="Calibri"/>
        <family val="0"/>
        <charset val="134"/>
      </rPr>
      <t xml:space="preserve"> em </t>
    </r>
    <r>
      <rPr>
        <b val="true"/>
        <sz val="11"/>
        <rFont val="Calibri"/>
        <family val="0"/>
        <charset val="134"/>
      </rPr>
      <t xml:space="preserve">ANAIS</t>
    </r>
    <r>
      <rPr>
        <sz val="11"/>
        <rFont val="Calibri"/>
        <family val="0"/>
        <charset val="134"/>
      </rPr>
      <t xml:space="preserve"> de congresso, simpósios, seminários e similares em eventos </t>
    </r>
    <r>
      <rPr>
        <b val="true"/>
        <sz val="11"/>
        <rFont val="Calibri"/>
        <family val="0"/>
        <charset val="134"/>
      </rPr>
      <t xml:space="preserve">nacionais, regionais e locais</t>
    </r>
    <r>
      <rPr>
        <sz val="11"/>
        <rFont val="Calibri"/>
        <family val="0"/>
        <charset val="134"/>
      </rPr>
      <t xml:space="preserve">, como </t>
    </r>
    <r>
      <rPr>
        <b val="true"/>
        <sz val="11"/>
        <rFont val="Calibri"/>
        <family val="0"/>
        <charset val="134"/>
      </rPr>
      <t xml:space="preserve">primeiro autor</t>
    </r>
    <r>
      <rPr>
        <sz val="11"/>
        <rFont val="Calibri"/>
        <family val="0"/>
        <charset val="134"/>
      </rPr>
      <t xml:space="preserve"> (mais de duas páginas)</t>
    </r>
  </si>
  <si>
    <r>
      <rPr>
        <b val="true"/>
        <sz val="11"/>
        <rFont val="Calibri"/>
        <family val="0"/>
        <charset val="134"/>
      </rPr>
      <t xml:space="preserve">vi)</t>
    </r>
    <r>
      <rPr>
        <sz val="11"/>
        <rFont val="Calibri"/>
        <family val="0"/>
        <charset val="134"/>
      </rPr>
      <t xml:space="preserve"> Resumos </t>
    </r>
    <r>
      <rPr>
        <b val="true"/>
        <sz val="11"/>
        <rFont val="Calibri"/>
        <family val="0"/>
        <charset val="134"/>
      </rPr>
      <t xml:space="preserve">simples </t>
    </r>
    <r>
      <rPr>
        <sz val="11"/>
        <rFont val="Calibri"/>
        <family val="0"/>
        <charset val="134"/>
      </rPr>
      <t xml:space="preserve">em </t>
    </r>
    <r>
      <rPr>
        <b val="true"/>
        <sz val="11"/>
        <rFont val="Calibri"/>
        <family val="0"/>
        <charset val="134"/>
      </rPr>
      <t xml:space="preserve">ANAIS</t>
    </r>
    <r>
      <rPr>
        <sz val="11"/>
        <rFont val="Calibri"/>
        <family val="0"/>
        <charset val="134"/>
      </rPr>
      <t xml:space="preserve"> de congresso, simpósios, seminários e similares em eventos </t>
    </r>
    <r>
      <rPr>
        <b val="true"/>
        <sz val="11"/>
        <rFont val="Calibri"/>
        <family val="0"/>
        <charset val="134"/>
      </rPr>
      <t xml:space="preserve">nacionais, regionais e locais</t>
    </r>
    <r>
      <rPr>
        <sz val="11"/>
        <rFont val="Calibri"/>
        <family val="0"/>
        <charset val="134"/>
      </rPr>
      <t xml:space="preserve">, como </t>
    </r>
    <r>
      <rPr>
        <b val="true"/>
        <sz val="11"/>
        <rFont val="Calibri"/>
        <family val="0"/>
        <charset val="134"/>
      </rPr>
      <t xml:space="preserve">primeiro autor</t>
    </r>
    <r>
      <rPr>
        <sz val="11"/>
        <rFont val="Calibri"/>
        <family val="0"/>
        <charset val="134"/>
      </rPr>
      <t xml:space="preserve"> (até duas páginas)</t>
    </r>
  </si>
  <si>
    <t xml:space="preserve">2.3.2. Eventos: Participação em congressos, seminários e demais eventos técnico-científicos</t>
  </si>
  <si>
    <r>
      <rPr>
        <b val="true"/>
        <sz val="11"/>
        <rFont val="Calibri"/>
        <family val="0"/>
        <charset val="134"/>
      </rPr>
      <t xml:space="preserve">i)</t>
    </r>
    <r>
      <rPr>
        <sz val="11"/>
        <rFont val="Calibri"/>
        <family val="0"/>
        <charset val="134"/>
      </rPr>
      <t xml:space="preserve"> Com apresentação oral de trabalhos no exterior</t>
    </r>
  </si>
  <si>
    <r>
      <rPr>
        <b val="true"/>
        <sz val="11"/>
        <rFont val="Calibri"/>
        <family val="0"/>
        <charset val="134"/>
      </rPr>
      <t xml:space="preserve">ii)</t>
    </r>
    <r>
      <rPr>
        <sz val="11"/>
        <rFont val="Calibri"/>
        <family val="0"/>
        <charset val="134"/>
      </rPr>
      <t xml:space="preserve"> Com apresentação oral de trabalhos no Brasil</t>
    </r>
  </si>
  <si>
    <r>
      <rPr>
        <b val="true"/>
        <sz val="11"/>
        <rFont val="Calibri"/>
        <family val="0"/>
        <charset val="134"/>
      </rPr>
      <t xml:space="preserve">iii)</t>
    </r>
    <r>
      <rPr>
        <sz val="11"/>
        <rFont val="Calibri"/>
        <family val="0"/>
        <charset val="134"/>
      </rPr>
      <t xml:space="preserve"> Com apresentação de trabalhos no exterior</t>
    </r>
  </si>
  <si>
    <r>
      <rPr>
        <b val="true"/>
        <sz val="11"/>
        <rFont val="Calibri"/>
        <family val="0"/>
        <charset val="134"/>
      </rPr>
      <t xml:space="preserve">iv)</t>
    </r>
    <r>
      <rPr>
        <sz val="11"/>
        <rFont val="Calibri"/>
        <family val="0"/>
        <charset val="134"/>
      </rPr>
      <t xml:space="preserve"> Com apresentação de trabalho no Brasil</t>
    </r>
  </si>
  <si>
    <r>
      <rPr>
        <b val="true"/>
        <sz val="11"/>
        <rFont val="Calibri"/>
        <family val="0"/>
        <charset val="134"/>
      </rPr>
      <t xml:space="preserve">v)</t>
    </r>
    <r>
      <rPr>
        <sz val="11"/>
        <rFont val="Calibri"/>
        <family val="0"/>
        <charset val="134"/>
      </rPr>
      <t xml:space="preserve"> Sem apresentação de trabalho no exterior</t>
    </r>
  </si>
  <si>
    <r>
      <rPr>
        <b val="true"/>
        <sz val="11"/>
        <rFont val="Calibri"/>
        <family val="0"/>
        <charset val="134"/>
      </rPr>
      <t xml:space="preserve">vi)</t>
    </r>
    <r>
      <rPr>
        <sz val="11"/>
        <rFont val="Calibri"/>
        <family val="0"/>
        <charset val="134"/>
      </rPr>
      <t xml:space="preserve"> Sem apresentação de trabalho no Brasil</t>
    </r>
  </si>
  <si>
    <t xml:space="preserve">2.3.3. Eventos: Organização de congressos ou similares</t>
  </si>
  <si>
    <r>
      <rPr>
        <b val="true"/>
        <sz val="11"/>
        <rFont val="Calibri"/>
        <family val="0"/>
        <charset val="134"/>
      </rPr>
      <t xml:space="preserve">iv) </t>
    </r>
    <r>
      <rPr>
        <sz val="11"/>
        <rFont val="Calibri"/>
        <family val="0"/>
        <charset val="134"/>
      </rPr>
      <t xml:space="preserve">Evento Internacional</t>
    </r>
  </si>
  <si>
    <r>
      <rPr>
        <b val="true"/>
        <sz val="11"/>
        <rFont val="Calibri"/>
        <family val="0"/>
        <charset val="134"/>
      </rPr>
      <t xml:space="preserve">iii)</t>
    </r>
    <r>
      <rPr>
        <sz val="11"/>
        <rFont val="Calibri"/>
        <family val="0"/>
        <charset val="134"/>
      </rPr>
      <t xml:space="preserve"> Evento Nacional</t>
    </r>
  </si>
  <si>
    <r>
      <rPr>
        <b val="true"/>
        <sz val="11"/>
        <rFont val="Calibri"/>
        <family val="0"/>
        <charset val="134"/>
      </rPr>
      <t xml:space="preserve">ii) </t>
    </r>
    <r>
      <rPr>
        <sz val="11"/>
        <rFont val="Calibri"/>
        <family val="0"/>
        <charset val="134"/>
      </rPr>
      <t xml:space="preserve">Evento Regional</t>
    </r>
  </si>
  <si>
    <r>
      <rPr>
        <b val="true"/>
        <sz val="11"/>
        <rFont val="Calibri"/>
        <family val="0"/>
        <charset val="134"/>
      </rPr>
      <t xml:space="preserve">i)</t>
    </r>
    <r>
      <rPr>
        <sz val="11"/>
        <rFont val="Calibri"/>
        <family val="0"/>
        <charset val="134"/>
      </rPr>
      <t xml:space="preserve"> Evento Local</t>
    </r>
  </si>
  <si>
    <t xml:space="preserve">2.3.4. Outras atividades de pesquisa</t>
  </si>
  <si>
    <r>
      <rPr>
        <b val="true"/>
        <sz val="11"/>
        <rFont val="Calibri"/>
        <family val="0"/>
        <charset val="134"/>
      </rPr>
      <t xml:space="preserve">i)</t>
    </r>
    <r>
      <rPr>
        <sz val="11"/>
        <rFont val="Calibri"/>
        <family val="0"/>
        <charset val="134"/>
      </rPr>
      <t xml:space="preserve"> Intercâmbio internacional (certificado ou declaração do supervisor)</t>
    </r>
  </si>
  <si>
    <t xml:space="preserve">Certificado/declaração</t>
  </si>
  <si>
    <t xml:space="preserve">Semestre</t>
  </si>
  <si>
    <r>
      <rPr>
        <b val="true"/>
        <sz val="11"/>
        <rFont val="Calibri"/>
        <family val="0"/>
        <charset val="134"/>
      </rPr>
      <t xml:space="preserve">ii) </t>
    </r>
    <r>
      <rPr>
        <sz val="11"/>
        <rFont val="Calibri"/>
        <family val="0"/>
        <charset val="134"/>
      </rPr>
      <t xml:space="preserve">Intercâmbio nacional (certificado ou declaração do supervisor)</t>
    </r>
  </si>
  <si>
    <r>
      <rPr>
        <b val="true"/>
        <sz val="11"/>
        <rFont val="Calibri"/>
        <family val="0"/>
        <charset val="134"/>
      </rPr>
      <t xml:space="preserve">iii) </t>
    </r>
    <r>
      <rPr>
        <sz val="11"/>
        <rFont val="Calibri"/>
        <family val="0"/>
        <charset val="134"/>
      </rPr>
      <t xml:space="preserve">Consultor "</t>
    </r>
    <r>
      <rPr>
        <i val="true"/>
        <sz val="11"/>
        <rFont val="Calibri"/>
        <family val="0"/>
        <charset val="134"/>
      </rPr>
      <t xml:space="preserve">ad hoc</t>
    </r>
    <r>
      <rPr>
        <sz val="11"/>
        <rFont val="Calibri"/>
        <family val="0"/>
        <charset val="134"/>
      </rPr>
      <t xml:space="preserve">" em periódicos</t>
    </r>
  </si>
  <si>
    <t xml:space="preserve">Periódico</t>
  </si>
  <si>
    <r>
      <rPr>
        <b val="true"/>
        <sz val="11"/>
        <rFont val="Calibri"/>
        <family val="0"/>
        <charset val="134"/>
      </rPr>
      <t xml:space="preserve">iv)</t>
    </r>
    <r>
      <rPr>
        <sz val="11"/>
        <rFont val="Calibri"/>
        <family val="0"/>
        <charset val="134"/>
      </rPr>
      <t xml:space="preserve"> Consultor "</t>
    </r>
    <r>
      <rPr>
        <i val="true"/>
        <sz val="11"/>
        <rFont val="Calibri"/>
        <family val="0"/>
        <charset val="134"/>
      </rPr>
      <t xml:space="preserve">ad hoc</t>
    </r>
    <r>
      <rPr>
        <sz val="11"/>
        <rFont val="Calibri"/>
        <family val="0"/>
        <charset val="134"/>
      </rPr>
      <t xml:space="preserve">" em congressos, simpósios, seminários e similares</t>
    </r>
  </si>
  <si>
    <t xml:space="preserve">2.3.5. Atividades de extensão</t>
  </si>
  <si>
    <r>
      <rPr>
        <b val="true"/>
        <sz val="11"/>
        <rFont val="Calibri"/>
        <family val="0"/>
        <charset val="134"/>
      </rPr>
      <t xml:space="preserve">i)</t>
    </r>
    <r>
      <rPr>
        <sz val="11"/>
        <rFont val="Calibri"/>
        <family val="0"/>
        <charset val="134"/>
      </rPr>
      <t xml:space="preserve"> Curso (≥ 20 h de duração) ministrado dentro da área</t>
    </r>
  </si>
  <si>
    <t xml:space="preserve">Curso</t>
  </si>
  <si>
    <r>
      <rPr>
        <b val="true"/>
        <sz val="11"/>
        <rFont val="Calibri"/>
        <family val="0"/>
        <charset val="134"/>
      </rPr>
      <t xml:space="preserve">ii)</t>
    </r>
    <r>
      <rPr>
        <sz val="11"/>
        <rFont val="Calibri"/>
        <family val="0"/>
        <charset val="134"/>
      </rPr>
      <t xml:space="preserve"> Curso (&lt; 20 h de duração) ministrado dentro da área</t>
    </r>
  </si>
  <si>
    <r>
      <rPr>
        <b val="true"/>
        <sz val="11"/>
        <rFont val="Calibri"/>
        <family val="0"/>
        <charset val="134"/>
      </rPr>
      <t xml:space="preserve">iii)</t>
    </r>
    <r>
      <rPr>
        <sz val="11"/>
        <rFont val="Calibri"/>
        <family val="0"/>
        <charset val="134"/>
      </rPr>
      <t xml:space="preserve"> Aulas presenciais e/ou a distância em cursos de especialização, aperfeiçoamento ou atividade de extensão</t>
    </r>
  </si>
  <si>
    <t xml:space="preserve">Hora-aula</t>
  </si>
  <si>
    <r>
      <rPr>
        <b val="true"/>
        <sz val="11"/>
        <rFont val="Calibri"/>
        <family val="0"/>
        <charset val="134"/>
      </rPr>
      <t xml:space="preserve">iv)</t>
    </r>
    <r>
      <rPr>
        <sz val="11"/>
        <rFont val="Calibri"/>
        <family val="0"/>
        <charset val="134"/>
      </rPr>
      <t xml:space="preserve"> Ministração de palestras e conferências/cursos relacionados à Ciência do Solo</t>
    </r>
  </si>
  <si>
    <r>
      <rPr>
        <b val="true"/>
        <sz val="11"/>
        <rFont val="Calibri"/>
        <family val="0"/>
        <charset val="134"/>
      </rPr>
      <t xml:space="preserve">v) </t>
    </r>
    <r>
      <rPr>
        <sz val="11"/>
        <rFont val="Calibri"/>
        <family val="0"/>
        <charset val="134"/>
      </rPr>
      <t xml:space="preserve">Monitoria em dias-de-campo, exposição, demonstração, visitas técnicas e reuniões técnicas</t>
    </r>
  </si>
  <si>
    <t xml:space="preserve">2.4.    Atividades de gestão acadêmica </t>
  </si>
  <si>
    <r>
      <rPr>
        <b val="true"/>
        <sz val="11"/>
        <rFont val="Calibri"/>
        <family val="0"/>
        <charset val="134"/>
      </rPr>
      <t xml:space="preserve">i)</t>
    </r>
    <r>
      <rPr>
        <sz val="11"/>
        <rFont val="Calibri"/>
        <family val="0"/>
        <charset val="134"/>
      </rPr>
      <t xml:space="preserve"> Representante discente ou de associação de classe</t>
    </r>
  </si>
  <si>
    <t xml:space="preserve">2.5.    Outras atividades relevantes </t>
  </si>
  <si>
    <r>
      <rPr>
        <b val="true"/>
        <sz val="11"/>
        <rFont val="Calibri"/>
        <family val="0"/>
        <charset val="134"/>
      </rPr>
      <t xml:space="preserve">i)</t>
    </r>
    <r>
      <rPr>
        <sz val="11"/>
        <rFont val="Calibri"/>
        <family val="0"/>
        <charset val="134"/>
      </rPr>
      <t xml:space="preserve"> Caso haja alguma atividade relevante não contemplada nos itens anteriores, a banca poderá pontuar a atividade desde que elaborada justificativa fundamentada</t>
    </r>
  </si>
  <si>
    <t xml:space="preserve">Apresentar documentação comprobatória</t>
  </si>
  <si>
    <t xml:space="preserve">Atividade relevante</t>
  </si>
  <si>
    <t xml:space="preserve">Total das atividades COM limite de pontos</t>
  </si>
  <si>
    <t xml:space="preserve">Total APROVEITADO das atividades COM limite de pontos (máximo de 45 pontos)</t>
  </si>
  <si>
    <t xml:space="preserve">Total geral das atividades, SEM e COM limite de pontos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</si>
</sst>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0.00"/>
    <numFmt numFmtId="167" formatCode="0"/>
  </numFmts>
  <fonts count="23">
    <font>
      <sz val="12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0"/>
      <name val="Calibri"/>
      <family val="0"/>
      <charset val="134"/>
    </font>
    <font>
      <b val="true"/>
      <sz val="14"/>
      <color rgb="FF3333FF"/>
      <name val="Calibri"/>
      <family val="0"/>
      <charset val="134"/>
    </font>
    <font>
      <b val="true"/>
      <sz val="11"/>
      <color theme="1"/>
      <name val="Calibri"/>
      <family val="0"/>
      <charset val="134"/>
    </font>
    <font>
      <b val="true"/>
      <sz val="12"/>
      <color rgb="FF0070C0"/>
      <name val="Calibri"/>
      <family val="0"/>
      <charset val="134"/>
    </font>
    <font>
      <b val="true"/>
      <sz val="15"/>
      <color rgb="FF3333FF"/>
      <name val="Calibri"/>
      <family val="0"/>
      <charset val="134"/>
    </font>
    <font>
      <b val="true"/>
      <sz val="11"/>
      <color rgb="FF3333FF"/>
      <name val="Calibri"/>
      <family val="0"/>
      <charset val="134"/>
    </font>
    <font>
      <b val="true"/>
      <sz val="12"/>
      <color rgb="FF3333FF"/>
      <name val="Calibri"/>
      <family val="0"/>
      <charset val="134"/>
    </font>
    <font>
      <b val="true"/>
      <sz val="11"/>
      <color theme="0" tint="-0.15"/>
      <name val="Calibri"/>
      <family val="0"/>
      <charset val="134"/>
    </font>
    <font>
      <b val="true"/>
      <sz val="12"/>
      <name val="Calibri"/>
      <family val="0"/>
      <charset val="134"/>
    </font>
    <font>
      <sz val="12"/>
      <name val="Calibri"/>
      <family val="0"/>
      <charset val="134"/>
    </font>
    <font>
      <b val="true"/>
      <sz val="11"/>
      <name val="Calibri"/>
      <family val="0"/>
      <charset val="134"/>
    </font>
    <font>
      <b val="true"/>
      <sz val="11"/>
      <color rgb="FFFF0000"/>
      <name val="Calibri"/>
      <family val="0"/>
      <charset val="134"/>
    </font>
    <font>
      <sz val="11"/>
      <name val="Calibri"/>
      <family val="0"/>
      <charset val="134"/>
    </font>
    <font>
      <b val="true"/>
      <sz val="11"/>
      <color rgb="FF000000"/>
      <name val="Calibri"/>
      <family val="0"/>
      <charset val="134"/>
    </font>
    <font>
      <sz val="10"/>
      <name val="Calibri"/>
      <family val="0"/>
      <charset val="134"/>
    </font>
    <font>
      <sz val="11"/>
      <color rgb="FFFF0000"/>
      <name val="Calibri"/>
      <family val="0"/>
      <charset val="134"/>
    </font>
    <font>
      <b val="true"/>
      <sz val="11"/>
      <color rgb="FF0070C0"/>
      <name val="Calibri"/>
      <family val="0"/>
      <charset val="134"/>
    </font>
    <font>
      <i val="true"/>
      <sz val="11"/>
      <name val="Calibri"/>
      <family val="0"/>
      <charset val="134"/>
    </font>
    <font>
      <b val="true"/>
      <sz val="11"/>
      <color theme="1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 tint="-0.25"/>
        <bgColor rgb="FFD9D9D9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8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2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11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1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2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2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10" fillId="2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1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2" borderId="8" xfId="0" applyFont="true" applyBorder="true" applyAlignment="true" applyProtection="true">
      <alignment horizontal="left" vertical="bottom" textRotation="0" wrapText="false" indent="2" shrinkToFit="false"/>
      <protection locked="false" hidden="false"/>
    </xf>
    <xf numFmtId="164" fontId="1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2" borderId="8" xfId="0" applyFont="true" applyBorder="true" applyAlignment="true" applyProtection="true">
      <alignment horizontal="left" vertical="bottom" textRotation="0" wrapText="false" indent="2" shrinkToFit="false"/>
      <protection locked="false" hidden="false"/>
    </xf>
    <xf numFmtId="164" fontId="1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1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left" vertical="bottom" textRotation="0" wrapText="false" indent="2" shrinkToFit="false"/>
      <protection locked="true" hidden="true"/>
    </xf>
    <xf numFmtId="164" fontId="1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2" borderId="1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0" fillId="2" borderId="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2" borderId="1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11" xfId="0" applyFont="true" applyBorder="true" applyAlignment="true" applyProtection="true">
      <alignment horizontal="left" vertical="bottom" textRotation="0" wrapText="true" indent="0" shrinkToFit="false"/>
      <protection locked="true" hidden="true"/>
    </xf>
    <xf numFmtId="164" fontId="0" fillId="2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2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2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2" borderId="10" xfId="0" applyFont="true" applyBorder="true" applyAlignment="true" applyProtection="true">
      <alignment horizontal="left" vertical="bottom" textRotation="0" wrapText="false" indent="2" shrinkToFit="false"/>
      <protection locked="true" hidden="true"/>
    </xf>
    <xf numFmtId="164" fontId="18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6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6" fillId="2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2" borderId="8" xfId="0" applyFont="true" applyBorder="true" applyAlignment="true" applyProtection="true">
      <alignment horizontal="left" vertical="bottom" textRotation="0" wrapText="false" indent="2" shrinkToFit="false"/>
      <protection locked="true" hidden="true"/>
    </xf>
    <xf numFmtId="164" fontId="18" fillId="2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6" fillId="2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2" borderId="8" xfId="0" applyFont="true" applyBorder="true" applyAlignment="true" applyProtection="true">
      <alignment horizontal="left" vertical="bottom" textRotation="0" wrapText="false" indent="2" shrinkToFit="false"/>
      <protection locked="true" hidden="true"/>
    </xf>
    <xf numFmtId="164" fontId="18" fillId="2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6" fillId="2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4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2" borderId="1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2" borderId="11" xfId="0" applyFont="true" applyBorder="true" applyAlignment="true" applyProtection="true">
      <alignment horizontal="left" vertical="bottom" textRotation="0" wrapText="false" indent="2" shrinkToFit="false"/>
      <protection locked="true" hidden="true"/>
    </xf>
    <xf numFmtId="164" fontId="1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2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4" borderId="1" xfId="0" applyFont="true" applyBorder="true" applyAlignment="true" applyProtection="true">
      <alignment horizontal="left" vertical="bottom" textRotation="0" wrapText="false" indent="2" shrinkToFit="false"/>
      <protection locked="true" hidden="true"/>
    </xf>
    <xf numFmtId="164" fontId="1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4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4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0" fillId="4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4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6" fontId="0" fillId="4" borderId="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6" fillId="4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4" borderId="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4" borderId="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1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1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2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1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1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2" borderId="15" xfId="0" applyFont="true" applyBorder="true" applyAlignment="true" applyProtection="true">
      <alignment horizontal="left" vertical="bottom" textRotation="0" wrapText="false" indent="4" shrinkToFit="false"/>
      <protection locked="true" hidden="true"/>
    </xf>
    <xf numFmtId="164" fontId="13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5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16" fillId="2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1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16" fillId="2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2" borderId="4" xfId="0" applyFont="true" applyBorder="true" applyAlignment="true" applyProtection="true">
      <alignment horizontal="left" vertical="bottom" textRotation="0" wrapText="false" indent="2" shrinkToFit="false"/>
      <protection locked="true" hidden="true"/>
    </xf>
    <xf numFmtId="164" fontId="1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2" borderId="4" xfId="0" applyFont="true" applyBorder="true" applyAlignment="true" applyProtection="true">
      <alignment horizontal="left" vertical="bottom" textRotation="0" wrapText="true" indent="2" shrinkToFit="false"/>
      <protection locked="true" hidden="true"/>
    </xf>
    <xf numFmtId="164" fontId="18" fillId="2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3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2" borderId="4" xfId="0" applyFont="true" applyBorder="true" applyAlignment="true" applyProtection="true">
      <alignment horizontal="left" vertical="top" textRotation="0" wrapText="true" indent="2" shrinkToFit="false"/>
      <protection locked="true" hidden="true"/>
    </xf>
    <xf numFmtId="165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2" borderId="4" xfId="0" applyFont="true" applyBorder="true" applyAlignment="true" applyProtection="true">
      <alignment horizontal="left" vertical="bottom" textRotation="0" wrapText="false" indent="2" shrinkToFit="false"/>
      <protection locked="true" hidden="true"/>
    </xf>
    <xf numFmtId="166" fontId="16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2" borderId="4" xfId="0" applyFont="true" applyBorder="true" applyAlignment="true" applyProtection="true">
      <alignment horizontal="left" vertical="center" textRotation="0" wrapText="true" indent="2" shrinkToFit="false"/>
      <protection locked="true" hidden="true"/>
    </xf>
    <xf numFmtId="164" fontId="16" fillId="2" borderId="15" xfId="0" applyFont="true" applyBorder="true" applyAlignment="true" applyProtection="true">
      <alignment horizontal="left" vertical="center" textRotation="0" wrapText="true" indent="2" shrinkToFit="false"/>
      <protection locked="true" hidden="true"/>
    </xf>
    <xf numFmtId="164" fontId="1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2" borderId="1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5" fontId="11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16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6" fillId="2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2" borderId="15" xfId="0" applyFont="true" applyBorder="true" applyAlignment="true" applyProtection="true">
      <alignment horizontal="left" vertical="bottom" textRotation="0" wrapText="false" indent="2" shrinkToFit="false"/>
      <protection locked="true" hidden="true"/>
    </xf>
    <xf numFmtId="164" fontId="18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1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2" borderId="15" xfId="0" applyFont="true" applyBorder="true" applyAlignment="true" applyProtection="true">
      <alignment horizontal="left" vertical="top" textRotation="0" wrapText="true" indent="2" shrinkToFit="false"/>
      <protection locked="true" hidden="true"/>
    </xf>
    <xf numFmtId="164" fontId="18" fillId="2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1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4" borderId="4" xfId="0" applyFont="true" applyBorder="true" applyAlignment="true" applyProtection="true">
      <alignment horizontal="left" vertical="bottom" textRotation="0" wrapText="false" indent="2" shrinkToFit="false"/>
      <protection locked="true" hidden="true"/>
    </xf>
    <xf numFmtId="165" fontId="14" fillId="4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4" borderId="1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left" vertical="center" textRotation="0" wrapText="false" indent="2" shrinkToFit="false"/>
      <protection locked="true" hidden="true"/>
    </xf>
    <xf numFmtId="165" fontId="6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9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1031760</xdr:colOff>
      <xdr:row>0</xdr:row>
      <xdr:rowOff>42840</xdr:rowOff>
    </xdr:from>
    <xdr:to>
      <xdr:col>8</xdr:col>
      <xdr:colOff>716760</xdr:colOff>
      <xdr:row>0</xdr:row>
      <xdr:rowOff>595080</xdr:rowOff>
    </xdr:to>
    <xdr:sp>
      <xdr:nvSpPr>
        <xdr:cNvPr id="0" name="CaixaDeTexto 5"/>
        <xdr:cNvSpPr/>
      </xdr:nvSpPr>
      <xdr:spPr>
        <a:xfrm>
          <a:off x="1070640" y="42840"/>
          <a:ext cx="11954160" cy="552240"/>
        </a:xfrm>
        <a:prstGeom prst="rect">
          <a:avLst/>
        </a:prstGeom>
        <a:solidFill>
          <a:srgbClr val="d9d9d9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0" rIns="0" tIns="0" bIns="0" anchor="t">
          <a:noAutofit/>
        </a:bodyPr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chemeClr val="dk1"/>
              </a:solidFill>
              <a:latin typeface="Calibri"/>
            </a:rPr>
            <a:t>PROGRAMA DE PÓS-GRADUAÇÃO EM CIÊNCIA DO SOLO</a:t>
          </a:r>
          <a:endParaRPr b="0" lang="pt-B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chemeClr val="dk1"/>
              </a:solidFill>
              <a:latin typeface="Calibri"/>
            </a:rPr>
            <a:t>SETOR DE CIÊNCIAS AGRÁRIAS</a:t>
          </a:r>
          <a:endParaRPr b="0" lang="pt-BR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pt-BR" sz="1100" spc="-1" strike="noStrike">
              <a:solidFill>
                <a:schemeClr val="dk1"/>
              </a:solidFill>
              <a:latin typeface="Calibri"/>
            </a:rPr>
            <a:t>UNIVERSIDADE FEDERAL DO PARANÁ</a:t>
          </a:r>
          <a:endParaRPr b="0" lang="pt-BR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647640</xdr:colOff>
      <xdr:row>0</xdr:row>
      <xdr:rowOff>50760</xdr:rowOff>
    </xdr:from>
    <xdr:to>
      <xdr:col>1</xdr:col>
      <xdr:colOff>1244160</xdr:colOff>
      <xdr:row>1</xdr:row>
      <xdr:rowOff>177480</xdr:rowOff>
    </xdr:to>
    <xdr:pic>
      <xdr:nvPicPr>
        <xdr:cNvPr id="1" name="Imagem 1" descr="Logo-PG-Solos-cor-fundo-claro-peq"/>
        <xdr:cNvPicPr/>
      </xdr:nvPicPr>
      <xdr:blipFill>
        <a:blip r:embed="rId1"/>
        <a:srcRect l="0" t="0" r="0" b="15344"/>
        <a:stretch/>
      </xdr:blipFill>
      <xdr:spPr>
        <a:xfrm>
          <a:off x="686520" y="50760"/>
          <a:ext cx="596520" cy="7552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7</xdr:col>
      <xdr:colOff>279360</xdr:colOff>
      <xdr:row>0</xdr:row>
      <xdr:rowOff>50760</xdr:rowOff>
    </xdr:from>
    <xdr:to>
      <xdr:col>9</xdr:col>
      <xdr:colOff>266400</xdr:colOff>
      <xdr:row>1</xdr:row>
      <xdr:rowOff>177480</xdr:rowOff>
    </xdr:to>
    <xdr:pic>
      <xdr:nvPicPr>
        <xdr:cNvPr id="2" name="Imagem 22" descr="ufpr_logo"/>
        <xdr:cNvPicPr/>
      </xdr:nvPicPr>
      <xdr:blipFill>
        <a:blip r:embed="rId2"/>
        <a:srcRect l="0" t="7786" r="0" b="23216"/>
        <a:stretch/>
      </xdr:blipFill>
      <xdr:spPr>
        <a:xfrm>
          <a:off x="11861280" y="50760"/>
          <a:ext cx="1449360" cy="755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76"/>
  <sheetViews>
    <sheetView showFormulas="false" showGridLines="true" showRowColHeaders="true" showZeros="true" rightToLeft="false" tabSelected="true" showOutlineSymbols="true" defaultGridColor="true" view="normal" topLeftCell="A58" colorId="64" zoomScale="130" zoomScaleNormal="130" zoomScalePageLayoutView="100" workbookViewId="0">
      <selection pane="topLeft" activeCell="F106" activeCellId="0" sqref="F106"/>
    </sheetView>
  </sheetViews>
  <sheetFormatPr defaultColWidth="8.625" defaultRowHeight="15" zeroHeight="true" outlineLevelRow="0" outlineLevelCol="0"/>
  <cols>
    <col collapsed="false" customWidth="true" hidden="false" outlineLevel="0" max="1" min="1" style="0" width="0.5"/>
    <col collapsed="false" customWidth="true" hidden="false" outlineLevel="0" max="2" min="2" style="0" width="78.5"/>
    <col collapsed="false" customWidth="true" hidden="false" outlineLevel="0" max="3" min="3" style="0" width="28.5"/>
    <col collapsed="false" customWidth="true" hidden="false" outlineLevel="0" max="4" min="4" style="0" width="9.5"/>
    <col collapsed="false" customWidth="true" hidden="false" outlineLevel="0" max="5" min="5" style="1" width="11.38"/>
    <col collapsed="false" customWidth="true" hidden="false" outlineLevel="0" max="6" min="6" style="2" width="10.5"/>
    <col collapsed="false" customWidth="true" hidden="false" outlineLevel="0" max="7" min="7" style="1" width="10.62"/>
    <col collapsed="false" customWidth="true" hidden="false" outlineLevel="0" max="8" min="8" style="0" width="9.38"/>
    <col collapsed="false" customWidth="true" hidden="false" outlineLevel="0" max="9" min="9" style="0" width="9.5"/>
    <col collapsed="false" customWidth="true" hidden="false" outlineLevel="0" max="11" min="10" style="0" width="6.62"/>
    <col collapsed="false" customWidth="true" hidden="false" outlineLevel="0" max="12" min="12" style="3" width="9"/>
    <col collapsed="false" customWidth="true" hidden="false" outlineLevel="0" max="13" min="13" style="0" width="3.5"/>
    <col collapsed="false" customWidth="true" hidden="false" outlineLevel="0" max="15" min="14" style="0" width="2.38"/>
    <col collapsed="false" customWidth="true" hidden="false" outlineLevel="0" max="257" min="257" style="0" width="0.5"/>
    <col collapsed="false" customWidth="true" hidden="false" outlineLevel="0" max="258" min="258" style="0" width="78.5"/>
    <col collapsed="false" customWidth="true" hidden="false" outlineLevel="0" max="259" min="259" style="0" width="28.5"/>
    <col collapsed="false" customWidth="true" hidden="false" outlineLevel="0" max="260" min="260" style="0" width="9.5"/>
    <col collapsed="false" customWidth="true" hidden="false" outlineLevel="0" max="261" min="261" style="0" width="11.38"/>
    <col collapsed="false" customWidth="true" hidden="false" outlineLevel="0" max="262" min="262" style="0" width="10.5"/>
    <col collapsed="false" customWidth="true" hidden="false" outlineLevel="0" max="263" min="263" style="0" width="10.62"/>
    <col collapsed="false" customWidth="true" hidden="false" outlineLevel="0" max="264" min="264" style="0" width="9.38"/>
    <col collapsed="false" customWidth="true" hidden="false" outlineLevel="0" max="265" min="265" style="0" width="9.5"/>
    <col collapsed="false" customWidth="true" hidden="false" outlineLevel="0" max="267" min="266" style="0" width="6.62"/>
    <col collapsed="false" customWidth="false" hidden="true" outlineLevel="0" max="268" min="268" style="0" width="8.62"/>
    <col collapsed="false" customWidth="true" hidden="false" outlineLevel="0" max="269" min="269" style="0" width="0.38"/>
    <col collapsed="false" customWidth="false" hidden="true" outlineLevel="0" max="512" min="270" style="0" width="8.62"/>
    <col collapsed="false" customWidth="true" hidden="false" outlineLevel="0" max="513" min="513" style="0" width="0.5"/>
    <col collapsed="false" customWidth="true" hidden="false" outlineLevel="0" max="514" min="514" style="0" width="78.5"/>
    <col collapsed="false" customWidth="true" hidden="false" outlineLevel="0" max="515" min="515" style="0" width="28.5"/>
    <col collapsed="false" customWidth="true" hidden="false" outlineLevel="0" max="516" min="516" style="0" width="9.5"/>
    <col collapsed="false" customWidth="true" hidden="false" outlineLevel="0" max="517" min="517" style="0" width="11.38"/>
    <col collapsed="false" customWidth="true" hidden="false" outlineLevel="0" max="518" min="518" style="0" width="10.5"/>
    <col collapsed="false" customWidth="true" hidden="false" outlineLevel="0" max="519" min="519" style="0" width="10.62"/>
    <col collapsed="false" customWidth="true" hidden="false" outlineLevel="0" max="520" min="520" style="0" width="9.38"/>
    <col collapsed="false" customWidth="true" hidden="false" outlineLevel="0" max="521" min="521" style="0" width="9.5"/>
    <col collapsed="false" customWidth="true" hidden="false" outlineLevel="0" max="523" min="522" style="0" width="6.62"/>
    <col collapsed="false" customWidth="false" hidden="true" outlineLevel="0" max="524" min="524" style="0" width="8.62"/>
    <col collapsed="false" customWidth="true" hidden="false" outlineLevel="0" max="525" min="525" style="0" width="0.38"/>
    <col collapsed="false" customWidth="false" hidden="true" outlineLevel="0" max="768" min="526" style="0" width="8.62"/>
    <col collapsed="false" customWidth="true" hidden="false" outlineLevel="0" max="769" min="769" style="0" width="0.5"/>
    <col collapsed="false" customWidth="true" hidden="false" outlineLevel="0" max="770" min="770" style="0" width="78.5"/>
    <col collapsed="false" customWidth="true" hidden="false" outlineLevel="0" max="771" min="771" style="0" width="28.5"/>
    <col collapsed="false" customWidth="true" hidden="false" outlineLevel="0" max="772" min="772" style="0" width="9.5"/>
    <col collapsed="false" customWidth="true" hidden="false" outlineLevel="0" max="773" min="773" style="0" width="11.38"/>
    <col collapsed="false" customWidth="true" hidden="false" outlineLevel="0" max="774" min="774" style="0" width="10.5"/>
    <col collapsed="false" customWidth="true" hidden="false" outlineLevel="0" max="775" min="775" style="0" width="10.62"/>
    <col collapsed="false" customWidth="true" hidden="false" outlineLevel="0" max="776" min="776" style="0" width="9.38"/>
    <col collapsed="false" customWidth="true" hidden="false" outlineLevel="0" max="777" min="777" style="0" width="9.5"/>
    <col collapsed="false" customWidth="true" hidden="false" outlineLevel="0" max="779" min="778" style="0" width="6.62"/>
    <col collapsed="false" customWidth="false" hidden="true" outlineLevel="0" max="780" min="780" style="0" width="8.62"/>
    <col collapsed="false" customWidth="true" hidden="false" outlineLevel="0" max="781" min="781" style="0" width="0.38"/>
    <col collapsed="false" customWidth="false" hidden="true" outlineLevel="0" max="1024" min="782" style="0" width="8.62"/>
    <col collapsed="false" customWidth="true" hidden="false" outlineLevel="0" max="1025" min="1025" style="0" width="0.5"/>
    <col collapsed="false" customWidth="true" hidden="false" outlineLevel="0" max="1026" min="1026" style="0" width="78.5"/>
    <col collapsed="false" customWidth="true" hidden="false" outlineLevel="0" max="1027" min="1027" style="0" width="28.5"/>
    <col collapsed="false" customWidth="true" hidden="false" outlineLevel="0" max="1028" min="1028" style="0" width="9.5"/>
    <col collapsed="false" customWidth="true" hidden="false" outlineLevel="0" max="1029" min="1029" style="0" width="11.38"/>
    <col collapsed="false" customWidth="true" hidden="false" outlineLevel="0" max="1030" min="1030" style="0" width="10.5"/>
    <col collapsed="false" customWidth="true" hidden="false" outlineLevel="0" max="1031" min="1031" style="0" width="10.62"/>
    <col collapsed="false" customWidth="true" hidden="false" outlineLevel="0" max="1032" min="1032" style="0" width="9.38"/>
    <col collapsed="false" customWidth="true" hidden="false" outlineLevel="0" max="1033" min="1033" style="0" width="9.5"/>
    <col collapsed="false" customWidth="true" hidden="false" outlineLevel="0" max="1035" min="1034" style="0" width="6.62"/>
    <col collapsed="false" customWidth="false" hidden="true" outlineLevel="0" max="1036" min="1036" style="0" width="8.62"/>
    <col collapsed="false" customWidth="true" hidden="false" outlineLevel="0" max="1037" min="1037" style="0" width="0.38"/>
    <col collapsed="false" customWidth="false" hidden="true" outlineLevel="0" max="1280" min="1038" style="0" width="8.62"/>
    <col collapsed="false" customWidth="true" hidden="false" outlineLevel="0" max="1281" min="1281" style="0" width="0.5"/>
    <col collapsed="false" customWidth="true" hidden="false" outlineLevel="0" max="1282" min="1282" style="0" width="78.5"/>
    <col collapsed="false" customWidth="true" hidden="false" outlineLevel="0" max="1283" min="1283" style="0" width="28.5"/>
    <col collapsed="false" customWidth="true" hidden="false" outlineLevel="0" max="1284" min="1284" style="0" width="9.5"/>
    <col collapsed="false" customWidth="true" hidden="false" outlineLevel="0" max="1285" min="1285" style="0" width="11.38"/>
    <col collapsed="false" customWidth="true" hidden="false" outlineLevel="0" max="1286" min="1286" style="0" width="10.5"/>
    <col collapsed="false" customWidth="true" hidden="false" outlineLevel="0" max="1287" min="1287" style="0" width="10.62"/>
    <col collapsed="false" customWidth="true" hidden="false" outlineLevel="0" max="1288" min="1288" style="0" width="9.38"/>
    <col collapsed="false" customWidth="true" hidden="false" outlineLevel="0" max="1289" min="1289" style="0" width="9.5"/>
    <col collapsed="false" customWidth="true" hidden="false" outlineLevel="0" max="1291" min="1290" style="0" width="6.62"/>
    <col collapsed="false" customWidth="false" hidden="true" outlineLevel="0" max="1292" min="1292" style="0" width="8.62"/>
    <col collapsed="false" customWidth="true" hidden="false" outlineLevel="0" max="1293" min="1293" style="0" width="0.38"/>
    <col collapsed="false" customWidth="false" hidden="true" outlineLevel="0" max="1536" min="1294" style="0" width="8.62"/>
    <col collapsed="false" customWidth="true" hidden="false" outlineLevel="0" max="1537" min="1537" style="0" width="0.5"/>
    <col collapsed="false" customWidth="true" hidden="false" outlineLevel="0" max="1538" min="1538" style="0" width="78.5"/>
    <col collapsed="false" customWidth="true" hidden="false" outlineLevel="0" max="1539" min="1539" style="0" width="28.5"/>
    <col collapsed="false" customWidth="true" hidden="false" outlineLevel="0" max="1540" min="1540" style="0" width="9.5"/>
    <col collapsed="false" customWidth="true" hidden="false" outlineLevel="0" max="1541" min="1541" style="0" width="11.38"/>
    <col collapsed="false" customWidth="true" hidden="false" outlineLevel="0" max="1542" min="1542" style="0" width="10.5"/>
    <col collapsed="false" customWidth="true" hidden="false" outlineLevel="0" max="1543" min="1543" style="0" width="10.62"/>
    <col collapsed="false" customWidth="true" hidden="false" outlineLevel="0" max="1544" min="1544" style="0" width="9.38"/>
    <col collapsed="false" customWidth="true" hidden="false" outlineLevel="0" max="1545" min="1545" style="0" width="9.5"/>
    <col collapsed="false" customWidth="true" hidden="false" outlineLevel="0" max="1547" min="1546" style="0" width="6.62"/>
    <col collapsed="false" customWidth="false" hidden="true" outlineLevel="0" max="1548" min="1548" style="0" width="8.62"/>
    <col collapsed="false" customWidth="true" hidden="false" outlineLevel="0" max="1549" min="1549" style="0" width="0.38"/>
    <col collapsed="false" customWidth="false" hidden="true" outlineLevel="0" max="1792" min="1550" style="0" width="8.62"/>
    <col collapsed="false" customWidth="true" hidden="false" outlineLevel="0" max="1793" min="1793" style="0" width="0.5"/>
    <col collapsed="false" customWidth="true" hidden="false" outlineLevel="0" max="1794" min="1794" style="0" width="78.5"/>
    <col collapsed="false" customWidth="true" hidden="false" outlineLevel="0" max="1795" min="1795" style="0" width="28.5"/>
    <col collapsed="false" customWidth="true" hidden="false" outlineLevel="0" max="1796" min="1796" style="0" width="9.5"/>
    <col collapsed="false" customWidth="true" hidden="false" outlineLevel="0" max="1797" min="1797" style="0" width="11.38"/>
    <col collapsed="false" customWidth="true" hidden="false" outlineLevel="0" max="1798" min="1798" style="0" width="10.5"/>
    <col collapsed="false" customWidth="true" hidden="false" outlineLevel="0" max="1799" min="1799" style="0" width="10.62"/>
    <col collapsed="false" customWidth="true" hidden="false" outlineLevel="0" max="1800" min="1800" style="0" width="9.38"/>
    <col collapsed="false" customWidth="true" hidden="false" outlineLevel="0" max="1801" min="1801" style="0" width="9.5"/>
    <col collapsed="false" customWidth="true" hidden="false" outlineLevel="0" max="1803" min="1802" style="0" width="6.62"/>
    <col collapsed="false" customWidth="false" hidden="true" outlineLevel="0" max="1804" min="1804" style="0" width="8.62"/>
    <col collapsed="false" customWidth="true" hidden="false" outlineLevel="0" max="1805" min="1805" style="0" width="0.38"/>
    <col collapsed="false" customWidth="false" hidden="true" outlineLevel="0" max="2048" min="1806" style="0" width="8.62"/>
    <col collapsed="false" customWidth="true" hidden="false" outlineLevel="0" max="2049" min="2049" style="0" width="0.5"/>
    <col collapsed="false" customWidth="true" hidden="false" outlineLevel="0" max="2050" min="2050" style="0" width="78.5"/>
    <col collapsed="false" customWidth="true" hidden="false" outlineLevel="0" max="2051" min="2051" style="0" width="28.5"/>
    <col collapsed="false" customWidth="true" hidden="false" outlineLevel="0" max="2052" min="2052" style="0" width="9.5"/>
    <col collapsed="false" customWidth="true" hidden="false" outlineLevel="0" max="2053" min="2053" style="0" width="11.38"/>
    <col collapsed="false" customWidth="true" hidden="false" outlineLevel="0" max="2054" min="2054" style="0" width="10.5"/>
    <col collapsed="false" customWidth="true" hidden="false" outlineLevel="0" max="2055" min="2055" style="0" width="10.62"/>
    <col collapsed="false" customWidth="true" hidden="false" outlineLevel="0" max="2056" min="2056" style="0" width="9.38"/>
    <col collapsed="false" customWidth="true" hidden="false" outlineLevel="0" max="2057" min="2057" style="0" width="9.5"/>
    <col collapsed="false" customWidth="true" hidden="false" outlineLevel="0" max="2059" min="2058" style="0" width="6.62"/>
    <col collapsed="false" customWidth="false" hidden="true" outlineLevel="0" max="2060" min="2060" style="0" width="8.62"/>
    <col collapsed="false" customWidth="true" hidden="false" outlineLevel="0" max="2061" min="2061" style="0" width="0.38"/>
    <col collapsed="false" customWidth="false" hidden="true" outlineLevel="0" max="2304" min="2062" style="0" width="8.62"/>
    <col collapsed="false" customWidth="true" hidden="false" outlineLevel="0" max="2305" min="2305" style="0" width="0.5"/>
    <col collapsed="false" customWidth="true" hidden="false" outlineLevel="0" max="2306" min="2306" style="0" width="78.5"/>
    <col collapsed="false" customWidth="true" hidden="false" outlineLevel="0" max="2307" min="2307" style="0" width="28.5"/>
    <col collapsed="false" customWidth="true" hidden="false" outlineLevel="0" max="2308" min="2308" style="0" width="9.5"/>
    <col collapsed="false" customWidth="true" hidden="false" outlineLevel="0" max="2309" min="2309" style="0" width="11.38"/>
    <col collapsed="false" customWidth="true" hidden="false" outlineLevel="0" max="2310" min="2310" style="0" width="10.5"/>
    <col collapsed="false" customWidth="true" hidden="false" outlineLevel="0" max="2311" min="2311" style="0" width="10.62"/>
    <col collapsed="false" customWidth="true" hidden="false" outlineLevel="0" max="2312" min="2312" style="0" width="9.38"/>
    <col collapsed="false" customWidth="true" hidden="false" outlineLevel="0" max="2313" min="2313" style="0" width="9.5"/>
    <col collapsed="false" customWidth="true" hidden="false" outlineLevel="0" max="2315" min="2314" style="0" width="6.62"/>
    <col collapsed="false" customWidth="false" hidden="true" outlineLevel="0" max="2316" min="2316" style="0" width="8.62"/>
    <col collapsed="false" customWidth="true" hidden="false" outlineLevel="0" max="2317" min="2317" style="0" width="0.38"/>
    <col collapsed="false" customWidth="false" hidden="true" outlineLevel="0" max="2560" min="2318" style="0" width="8.62"/>
    <col collapsed="false" customWidth="true" hidden="false" outlineLevel="0" max="2561" min="2561" style="0" width="0.5"/>
    <col collapsed="false" customWidth="true" hidden="false" outlineLevel="0" max="2562" min="2562" style="0" width="78.5"/>
    <col collapsed="false" customWidth="true" hidden="false" outlineLevel="0" max="2563" min="2563" style="0" width="28.5"/>
    <col collapsed="false" customWidth="true" hidden="false" outlineLevel="0" max="2564" min="2564" style="0" width="9.5"/>
    <col collapsed="false" customWidth="true" hidden="false" outlineLevel="0" max="2565" min="2565" style="0" width="11.38"/>
    <col collapsed="false" customWidth="true" hidden="false" outlineLevel="0" max="2566" min="2566" style="0" width="10.5"/>
    <col collapsed="false" customWidth="true" hidden="false" outlineLevel="0" max="2567" min="2567" style="0" width="10.62"/>
    <col collapsed="false" customWidth="true" hidden="false" outlineLevel="0" max="2568" min="2568" style="0" width="9.38"/>
    <col collapsed="false" customWidth="true" hidden="false" outlineLevel="0" max="2569" min="2569" style="0" width="9.5"/>
    <col collapsed="false" customWidth="true" hidden="false" outlineLevel="0" max="2571" min="2570" style="0" width="6.62"/>
    <col collapsed="false" customWidth="false" hidden="true" outlineLevel="0" max="2572" min="2572" style="0" width="8.62"/>
    <col collapsed="false" customWidth="true" hidden="false" outlineLevel="0" max="2573" min="2573" style="0" width="0.38"/>
    <col collapsed="false" customWidth="false" hidden="true" outlineLevel="0" max="2816" min="2574" style="0" width="8.62"/>
    <col collapsed="false" customWidth="true" hidden="false" outlineLevel="0" max="2817" min="2817" style="0" width="0.5"/>
    <col collapsed="false" customWidth="true" hidden="false" outlineLevel="0" max="2818" min="2818" style="0" width="78.5"/>
    <col collapsed="false" customWidth="true" hidden="false" outlineLevel="0" max="2819" min="2819" style="0" width="28.5"/>
    <col collapsed="false" customWidth="true" hidden="false" outlineLevel="0" max="2820" min="2820" style="0" width="9.5"/>
    <col collapsed="false" customWidth="true" hidden="false" outlineLevel="0" max="2821" min="2821" style="0" width="11.38"/>
    <col collapsed="false" customWidth="true" hidden="false" outlineLevel="0" max="2822" min="2822" style="0" width="10.5"/>
    <col collapsed="false" customWidth="true" hidden="false" outlineLevel="0" max="2823" min="2823" style="0" width="10.62"/>
    <col collapsed="false" customWidth="true" hidden="false" outlineLevel="0" max="2824" min="2824" style="0" width="9.38"/>
    <col collapsed="false" customWidth="true" hidden="false" outlineLevel="0" max="2825" min="2825" style="0" width="9.5"/>
    <col collapsed="false" customWidth="true" hidden="false" outlineLevel="0" max="2827" min="2826" style="0" width="6.62"/>
    <col collapsed="false" customWidth="false" hidden="true" outlineLevel="0" max="2828" min="2828" style="0" width="8.62"/>
    <col collapsed="false" customWidth="true" hidden="false" outlineLevel="0" max="2829" min="2829" style="0" width="0.38"/>
    <col collapsed="false" customWidth="false" hidden="true" outlineLevel="0" max="3072" min="2830" style="0" width="8.62"/>
    <col collapsed="false" customWidth="true" hidden="false" outlineLevel="0" max="3073" min="3073" style="0" width="0.5"/>
    <col collapsed="false" customWidth="true" hidden="false" outlineLevel="0" max="3074" min="3074" style="0" width="78.5"/>
    <col collapsed="false" customWidth="true" hidden="false" outlineLevel="0" max="3075" min="3075" style="0" width="28.5"/>
    <col collapsed="false" customWidth="true" hidden="false" outlineLevel="0" max="3076" min="3076" style="0" width="9.5"/>
    <col collapsed="false" customWidth="true" hidden="false" outlineLevel="0" max="3077" min="3077" style="0" width="11.38"/>
    <col collapsed="false" customWidth="true" hidden="false" outlineLevel="0" max="3078" min="3078" style="0" width="10.5"/>
    <col collapsed="false" customWidth="true" hidden="false" outlineLevel="0" max="3079" min="3079" style="0" width="10.62"/>
    <col collapsed="false" customWidth="true" hidden="false" outlineLevel="0" max="3080" min="3080" style="0" width="9.38"/>
    <col collapsed="false" customWidth="true" hidden="false" outlineLevel="0" max="3081" min="3081" style="0" width="9.5"/>
    <col collapsed="false" customWidth="true" hidden="false" outlineLevel="0" max="3083" min="3082" style="0" width="6.62"/>
    <col collapsed="false" customWidth="false" hidden="true" outlineLevel="0" max="3084" min="3084" style="0" width="8.62"/>
    <col collapsed="false" customWidth="true" hidden="false" outlineLevel="0" max="3085" min="3085" style="0" width="0.38"/>
    <col collapsed="false" customWidth="false" hidden="true" outlineLevel="0" max="3328" min="3086" style="0" width="8.62"/>
    <col collapsed="false" customWidth="true" hidden="false" outlineLevel="0" max="3329" min="3329" style="0" width="0.5"/>
    <col collapsed="false" customWidth="true" hidden="false" outlineLevel="0" max="3330" min="3330" style="0" width="78.5"/>
    <col collapsed="false" customWidth="true" hidden="false" outlineLevel="0" max="3331" min="3331" style="0" width="28.5"/>
    <col collapsed="false" customWidth="true" hidden="false" outlineLevel="0" max="3332" min="3332" style="0" width="9.5"/>
    <col collapsed="false" customWidth="true" hidden="false" outlineLevel="0" max="3333" min="3333" style="0" width="11.38"/>
    <col collapsed="false" customWidth="true" hidden="false" outlineLevel="0" max="3334" min="3334" style="0" width="10.5"/>
    <col collapsed="false" customWidth="true" hidden="false" outlineLevel="0" max="3335" min="3335" style="0" width="10.62"/>
    <col collapsed="false" customWidth="true" hidden="false" outlineLevel="0" max="3336" min="3336" style="0" width="9.38"/>
    <col collapsed="false" customWidth="true" hidden="false" outlineLevel="0" max="3337" min="3337" style="0" width="9.5"/>
    <col collapsed="false" customWidth="true" hidden="false" outlineLevel="0" max="3339" min="3338" style="0" width="6.62"/>
    <col collapsed="false" customWidth="false" hidden="true" outlineLevel="0" max="3340" min="3340" style="0" width="8.62"/>
    <col collapsed="false" customWidth="true" hidden="false" outlineLevel="0" max="3341" min="3341" style="0" width="0.38"/>
    <col collapsed="false" customWidth="false" hidden="true" outlineLevel="0" max="3584" min="3342" style="0" width="8.62"/>
    <col collapsed="false" customWidth="true" hidden="false" outlineLevel="0" max="3585" min="3585" style="0" width="0.5"/>
    <col collapsed="false" customWidth="true" hidden="false" outlineLevel="0" max="3586" min="3586" style="0" width="78.5"/>
    <col collapsed="false" customWidth="true" hidden="false" outlineLevel="0" max="3587" min="3587" style="0" width="28.5"/>
    <col collapsed="false" customWidth="true" hidden="false" outlineLevel="0" max="3588" min="3588" style="0" width="9.5"/>
    <col collapsed="false" customWidth="true" hidden="false" outlineLevel="0" max="3589" min="3589" style="0" width="11.38"/>
    <col collapsed="false" customWidth="true" hidden="false" outlineLevel="0" max="3590" min="3590" style="0" width="10.5"/>
    <col collapsed="false" customWidth="true" hidden="false" outlineLevel="0" max="3591" min="3591" style="0" width="10.62"/>
    <col collapsed="false" customWidth="true" hidden="false" outlineLevel="0" max="3592" min="3592" style="0" width="9.38"/>
    <col collapsed="false" customWidth="true" hidden="false" outlineLevel="0" max="3593" min="3593" style="0" width="9.5"/>
    <col collapsed="false" customWidth="true" hidden="false" outlineLevel="0" max="3595" min="3594" style="0" width="6.62"/>
    <col collapsed="false" customWidth="false" hidden="true" outlineLevel="0" max="3596" min="3596" style="0" width="8.62"/>
    <col collapsed="false" customWidth="true" hidden="false" outlineLevel="0" max="3597" min="3597" style="0" width="0.38"/>
    <col collapsed="false" customWidth="false" hidden="true" outlineLevel="0" max="3840" min="3598" style="0" width="8.62"/>
    <col collapsed="false" customWidth="true" hidden="false" outlineLevel="0" max="3841" min="3841" style="0" width="0.5"/>
    <col collapsed="false" customWidth="true" hidden="false" outlineLevel="0" max="3842" min="3842" style="0" width="78.5"/>
    <col collapsed="false" customWidth="true" hidden="false" outlineLevel="0" max="3843" min="3843" style="0" width="28.5"/>
    <col collapsed="false" customWidth="true" hidden="false" outlineLevel="0" max="3844" min="3844" style="0" width="9.5"/>
    <col collapsed="false" customWidth="true" hidden="false" outlineLevel="0" max="3845" min="3845" style="0" width="11.38"/>
    <col collapsed="false" customWidth="true" hidden="false" outlineLevel="0" max="3846" min="3846" style="0" width="10.5"/>
    <col collapsed="false" customWidth="true" hidden="false" outlineLevel="0" max="3847" min="3847" style="0" width="10.62"/>
    <col collapsed="false" customWidth="true" hidden="false" outlineLevel="0" max="3848" min="3848" style="0" width="9.38"/>
    <col collapsed="false" customWidth="true" hidden="false" outlineLevel="0" max="3849" min="3849" style="0" width="9.5"/>
    <col collapsed="false" customWidth="true" hidden="false" outlineLevel="0" max="3851" min="3850" style="0" width="6.62"/>
    <col collapsed="false" customWidth="false" hidden="true" outlineLevel="0" max="3852" min="3852" style="0" width="8.62"/>
    <col collapsed="false" customWidth="true" hidden="false" outlineLevel="0" max="3853" min="3853" style="0" width="0.38"/>
    <col collapsed="false" customWidth="false" hidden="true" outlineLevel="0" max="4096" min="3854" style="0" width="8.62"/>
    <col collapsed="false" customWidth="true" hidden="false" outlineLevel="0" max="4097" min="4097" style="0" width="0.5"/>
    <col collapsed="false" customWidth="true" hidden="false" outlineLevel="0" max="4098" min="4098" style="0" width="78.5"/>
    <col collapsed="false" customWidth="true" hidden="false" outlineLevel="0" max="4099" min="4099" style="0" width="28.5"/>
    <col collapsed="false" customWidth="true" hidden="false" outlineLevel="0" max="4100" min="4100" style="0" width="9.5"/>
    <col collapsed="false" customWidth="true" hidden="false" outlineLevel="0" max="4101" min="4101" style="0" width="11.38"/>
    <col collapsed="false" customWidth="true" hidden="false" outlineLevel="0" max="4102" min="4102" style="0" width="10.5"/>
    <col collapsed="false" customWidth="true" hidden="false" outlineLevel="0" max="4103" min="4103" style="0" width="10.62"/>
    <col collapsed="false" customWidth="true" hidden="false" outlineLevel="0" max="4104" min="4104" style="0" width="9.38"/>
    <col collapsed="false" customWidth="true" hidden="false" outlineLevel="0" max="4105" min="4105" style="0" width="9.5"/>
    <col collapsed="false" customWidth="true" hidden="false" outlineLevel="0" max="4107" min="4106" style="0" width="6.62"/>
    <col collapsed="false" customWidth="false" hidden="true" outlineLevel="0" max="4108" min="4108" style="0" width="8.62"/>
    <col collapsed="false" customWidth="true" hidden="false" outlineLevel="0" max="4109" min="4109" style="0" width="0.38"/>
    <col collapsed="false" customWidth="false" hidden="true" outlineLevel="0" max="4352" min="4110" style="0" width="8.62"/>
    <col collapsed="false" customWidth="true" hidden="false" outlineLevel="0" max="4353" min="4353" style="0" width="0.5"/>
    <col collapsed="false" customWidth="true" hidden="false" outlineLevel="0" max="4354" min="4354" style="0" width="78.5"/>
    <col collapsed="false" customWidth="true" hidden="false" outlineLevel="0" max="4355" min="4355" style="0" width="28.5"/>
    <col collapsed="false" customWidth="true" hidden="false" outlineLevel="0" max="4356" min="4356" style="0" width="9.5"/>
    <col collapsed="false" customWidth="true" hidden="false" outlineLevel="0" max="4357" min="4357" style="0" width="11.38"/>
    <col collapsed="false" customWidth="true" hidden="false" outlineLevel="0" max="4358" min="4358" style="0" width="10.5"/>
    <col collapsed="false" customWidth="true" hidden="false" outlineLevel="0" max="4359" min="4359" style="0" width="10.62"/>
    <col collapsed="false" customWidth="true" hidden="false" outlineLevel="0" max="4360" min="4360" style="0" width="9.38"/>
    <col collapsed="false" customWidth="true" hidden="false" outlineLevel="0" max="4361" min="4361" style="0" width="9.5"/>
    <col collapsed="false" customWidth="true" hidden="false" outlineLevel="0" max="4363" min="4362" style="0" width="6.62"/>
    <col collapsed="false" customWidth="false" hidden="true" outlineLevel="0" max="4364" min="4364" style="0" width="8.62"/>
    <col collapsed="false" customWidth="true" hidden="false" outlineLevel="0" max="4365" min="4365" style="0" width="0.38"/>
    <col collapsed="false" customWidth="false" hidden="true" outlineLevel="0" max="4608" min="4366" style="0" width="8.62"/>
    <col collapsed="false" customWidth="true" hidden="false" outlineLevel="0" max="4609" min="4609" style="0" width="0.5"/>
    <col collapsed="false" customWidth="true" hidden="false" outlineLevel="0" max="4610" min="4610" style="0" width="78.5"/>
    <col collapsed="false" customWidth="true" hidden="false" outlineLevel="0" max="4611" min="4611" style="0" width="28.5"/>
    <col collapsed="false" customWidth="true" hidden="false" outlineLevel="0" max="4612" min="4612" style="0" width="9.5"/>
    <col collapsed="false" customWidth="true" hidden="false" outlineLevel="0" max="4613" min="4613" style="0" width="11.38"/>
    <col collapsed="false" customWidth="true" hidden="false" outlineLevel="0" max="4614" min="4614" style="0" width="10.5"/>
    <col collapsed="false" customWidth="true" hidden="false" outlineLevel="0" max="4615" min="4615" style="0" width="10.62"/>
    <col collapsed="false" customWidth="true" hidden="false" outlineLevel="0" max="4616" min="4616" style="0" width="9.38"/>
    <col collapsed="false" customWidth="true" hidden="false" outlineLevel="0" max="4617" min="4617" style="0" width="9.5"/>
    <col collapsed="false" customWidth="true" hidden="false" outlineLevel="0" max="4619" min="4618" style="0" width="6.62"/>
    <col collapsed="false" customWidth="false" hidden="true" outlineLevel="0" max="4620" min="4620" style="0" width="8.62"/>
    <col collapsed="false" customWidth="true" hidden="false" outlineLevel="0" max="4621" min="4621" style="0" width="0.38"/>
    <col collapsed="false" customWidth="false" hidden="true" outlineLevel="0" max="4864" min="4622" style="0" width="8.62"/>
    <col collapsed="false" customWidth="true" hidden="false" outlineLevel="0" max="4865" min="4865" style="0" width="0.5"/>
    <col collapsed="false" customWidth="true" hidden="false" outlineLevel="0" max="4866" min="4866" style="0" width="78.5"/>
    <col collapsed="false" customWidth="true" hidden="false" outlineLevel="0" max="4867" min="4867" style="0" width="28.5"/>
    <col collapsed="false" customWidth="true" hidden="false" outlineLevel="0" max="4868" min="4868" style="0" width="9.5"/>
    <col collapsed="false" customWidth="true" hidden="false" outlineLevel="0" max="4869" min="4869" style="0" width="11.38"/>
    <col collapsed="false" customWidth="true" hidden="false" outlineLevel="0" max="4870" min="4870" style="0" width="10.5"/>
    <col collapsed="false" customWidth="true" hidden="false" outlineLevel="0" max="4871" min="4871" style="0" width="10.62"/>
    <col collapsed="false" customWidth="true" hidden="false" outlineLevel="0" max="4872" min="4872" style="0" width="9.38"/>
    <col collapsed="false" customWidth="true" hidden="false" outlineLevel="0" max="4873" min="4873" style="0" width="9.5"/>
    <col collapsed="false" customWidth="true" hidden="false" outlineLevel="0" max="4875" min="4874" style="0" width="6.62"/>
    <col collapsed="false" customWidth="false" hidden="true" outlineLevel="0" max="4876" min="4876" style="0" width="8.62"/>
    <col collapsed="false" customWidth="true" hidden="false" outlineLevel="0" max="4877" min="4877" style="0" width="0.38"/>
    <col collapsed="false" customWidth="false" hidden="true" outlineLevel="0" max="5120" min="4878" style="0" width="8.62"/>
    <col collapsed="false" customWidth="true" hidden="false" outlineLevel="0" max="5121" min="5121" style="0" width="0.5"/>
    <col collapsed="false" customWidth="true" hidden="false" outlineLevel="0" max="5122" min="5122" style="0" width="78.5"/>
    <col collapsed="false" customWidth="true" hidden="false" outlineLevel="0" max="5123" min="5123" style="0" width="28.5"/>
    <col collapsed="false" customWidth="true" hidden="false" outlineLevel="0" max="5124" min="5124" style="0" width="9.5"/>
    <col collapsed="false" customWidth="true" hidden="false" outlineLevel="0" max="5125" min="5125" style="0" width="11.38"/>
    <col collapsed="false" customWidth="true" hidden="false" outlineLevel="0" max="5126" min="5126" style="0" width="10.5"/>
    <col collapsed="false" customWidth="true" hidden="false" outlineLevel="0" max="5127" min="5127" style="0" width="10.62"/>
    <col collapsed="false" customWidth="true" hidden="false" outlineLevel="0" max="5128" min="5128" style="0" width="9.38"/>
    <col collapsed="false" customWidth="true" hidden="false" outlineLevel="0" max="5129" min="5129" style="0" width="9.5"/>
    <col collapsed="false" customWidth="true" hidden="false" outlineLevel="0" max="5131" min="5130" style="0" width="6.62"/>
    <col collapsed="false" customWidth="false" hidden="true" outlineLevel="0" max="5132" min="5132" style="0" width="8.62"/>
    <col collapsed="false" customWidth="true" hidden="false" outlineLevel="0" max="5133" min="5133" style="0" width="0.38"/>
    <col collapsed="false" customWidth="false" hidden="true" outlineLevel="0" max="5376" min="5134" style="0" width="8.62"/>
    <col collapsed="false" customWidth="true" hidden="false" outlineLevel="0" max="5377" min="5377" style="0" width="0.5"/>
    <col collapsed="false" customWidth="true" hidden="false" outlineLevel="0" max="5378" min="5378" style="0" width="78.5"/>
    <col collapsed="false" customWidth="true" hidden="false" outlineLevel="0" max="5379" min="5379" style="0" width="28.5"/>
    <col collapsed="false" customWidth="true" hidden="false" outlineLevel="0" max="5380" min="5380" style="0" width="9.5"/>
    <col collapsed="false" customWidth="true" hidden="false" outlineLevel="0" max="5381" min="5381" style="0" width="11.38"/>
    <col collapsed="false" customWidth="true" hidden="false" outlineLevel="0" max="5382" min="5382" style="0" width="10.5"/>
    <col collapsed="false" customWidth="true" hidden="false" outlineLevel="0" max="5383" min="5383" style="0" width="10.62"/>
    <col collapsed="false" customWidth="true" hidden="false" outlineLevel="0" max="5384" min="5384" style="0" width="9.38"/>
    <col collapsed="false" customWidth="true" hidden="false" outlineLevel="0" max="5385" min="5385" style="0" width="9.5"/>
    <col collapsed="false" customWidth="true" hidden="false" outlineLevel="0" max="5387" min="5386" style="0" width="6.62"/>
    <col collapsed="false" customWidth="false" hidden="true" outlineLevel="0" max="5388" min="5388" style="0" width="8.62"/>
    <col collapsed="false" customWidth="true" hidden="false" outlineLevel="0" max="5389" min="5389" style="0" width="0.38"/>
    <col collapsed="false" customWidth="false" hidden="true" outlineLevel="0" max="5632" min="5390" style="0" width="8.62"/>
    <col collapsed="false" customWidth="true" hidden="false" outlineLevel="0" max="5633" min="5633" style="0" width="0.5"/>
    <col collapsed="false" customWidth="true" hidden="false" outlineLevel="0" max="5634" min="5634" style="0" width="78.5"/>
    <col collapsed="false" customWidth="true" hidden="false" outlineLevel="0" max="5635" min="5635" style="0" width="28.5"/>
    <col collapsed="false" customWidth="true" hidden="false" outlineLevel="0" max="5636" min="5636" style="0" width="9.5"/>
    <col collapsed="false" customWidth="true" hidden="false" outlineLevel="0" max="5637" min="5637" style="0" width="11.38"/>
    <col collapsed="false" customWidth="true" hidden="false" outlineLevel="0" max="5638" min="5638" style="0" width="10.5"/>
    <col collapsed="false" customWidth="true" hidden="false" outlineLevel="0" max="5639" min="5639" style="0" width="10.62"/>
    <col collapsed="false" customWidth="true" hidden="false" outlineLevel="0" max="5640" min="5640" style="0" width="9.38"/>
    <col collapsed="false" customWidth="true" hidden="false" outlineLevel="0" max="5641" min="5641" style="0" width="9.5"/>
    <col collapsed="false" customWidth="true" hidden="false" outlineLevel="0" max="5643" min="5642" style="0" width="6.62"/>
    <col collapsed="false" customWidth="false" hidden="true" outlineLevel="0" max="5644" min="5644" style="0" width="8.62"/>
    <col collapsed="false" customWidth="true" hidden="false" outlineLevel="0" max="5645" min="5645" style="0" width="0.38"/>
    <col collapsed="false" customWidth="false" hidden="true" outlineLevel="0" max="5888" min="5646" style="0" width="8.62"/>
    <col collapsed="false" customWidth="true" hidden="false" outlineLevel="0" max="5889" min="5889" style="0" width="0.5"/>
    <col collapsed="false" customWidth="true" hidden="false" outlineLevel="0" max="5890" min="5890" style="0" width="78.5"/>
    <col collapsed="false" customWidth="true" hidden="false" outlineLevel="0" max="5891" min="5891" style="0" width="28.5"/>
    <col collapsed="false" customWidth="true" hidden="false" outlineLevel="0" max="5892" min="5892" style="0" width="9.5"/>
    <col collapsed="false" customWidth="true" hidden="false" outlineLevel="0" max="5893" min="5893" style="0" width="11.38"/>
    <col collapsed="false" customWidth="true" hidden="false" outlineLevel="0" max="5894" min="5894" style="0" width="10.5"/>
    <col collapsed="false" customWidth="true" hidden="false" outlineLevel="0" max="5895" min="5895" style="0" width="10.62"/>
    <col collapsed="false" customWidth="true" hidden="false" outlineLevel="0" max="5896" min="5896" style="0" width="9.38"/>
    <col collapsed="false" customWidth="true" hidden="false" outlineLevel="0" max="5897" min="5897" style="0" width="9.5"/>
    <col collapsed="false" customWidth="true" hidden="false" outlineLevel="0" max="5899" min="5898" style="0" width="6.62"/>
    <col collapsed="false" customWidth="false" hidden="true" outlineLevel="0" max="5900" min="5900" style="0" width="8.62"/>
    <col collapsed="false" customWidth="true" hidden="false" outlineLevel="0" max="5901" min="5901" style="0" width="0.38"/>
    <col collapsed="false" customWidth="false" hidden="true" outlineLevel="0" max="6144" min="5902" style="0" width="8.62"/>
    <col collapsed="false" customWidth="true" hidden="false" outlineLevel="0" max="6145" min="6145" style="0" width="0.5"/>
    <col collapsed="false" customWidth="true" hidden="false" outlineLevel="0" max="6146" min="6146" style="0" width="78.5"/>
    <col collapsed="false" customWidth="true" hidden="false" outlineLevel="0" max="6147" min="6147" style="0" width="28.5"/>
    <col collapsed="false" customWidth="true" hidden="false" outlineLevel="0" max="6148" min="6148" style="0" width="9.5"/>
    <col collapsed="false" customWidth="true" hidden="false" outlineLevel="0" max="6149" min="6149" style="0" width="11.38"/>
    <col collapsed="false" customWidth="true" hidden="false" outlineLevel="0" max="6150" min="6150" style="0" width="10.5"/>
    <col collapsed="false" customWidth="true" hidden="false" outlineLevel="0" max="6151" min="6151" style="0" width="10.62"/>
    <col collapsed="false" customWidth="true" hidden="false" outlineLevel="0" max="6152" min="6152" style="0" width="9.38"/>
    <col collapsed="false" customWidth="true" hidden="false" outlineLevel="0" max="6153" min="6153" style="0" width="9.5"/>
    <col collapsed="false" customWidth="true" hidden="false" outlineLevel="0" max="6155" min="6154" style="0" width="6.62"/>
    <col collapsed="false" customWidth="false" hidden="true" outlineLevel="0" max="6156" min="6156" style="0" width="8.62"/>
    <col collapsed="false" customWidth="true" hidden="false" outlineLevel="0" max="6157" min="6157" style="0" width="0.38"/>
    <col collapsed="false" customWidth="false" hidden="true" outlineLevel="0" max="6400" min="6158" style="0" width="8.62"/>
    <col collapsed="false" customWidth="true" hidden="false" outlineLevel="0" max="6401" min="6401" style="0" width="0.5"/>
    <col collapsed="false" customWidth="true" hidden="false" outlineLevel="0" max="6402" min="6402" style="0" width="78.5"/>
    <col collapsed="false" customWidth="true" hidden="false" outlineLevel="0" max="6403" min="6403" style="0" width="28.5"/>
    <col collapsed="false" customWidth="true" hidden="false" outlineLevel="0" max="6404" min="6404" style="0" width="9.5"/>
    <col collapsed="false" customWidth="true" hidden="false" outlineLevel="0" max="6405" min="6405" style="0" width="11.38"/>
    <col collapsed="false" customWidth="true" hidden="false" outlineLevel="0" max="6406" min="6406" style="0" width="10.5"/>
    <col collapsed="false" customWidth="true" hidden="false" outlineLevel="0" max="6407" min="6407" style="0" width="10.62"/>
    <col collapsed="false" customWidth="true" hidden="false" outlineLevel="0" max="6408" min="6408" style="0" width="9.38"/>
    <col collapsed="false" customWidth="true" hidden="false" outlineLevel="0" max="6409" min="6409" style="0" width="9.5"/>
    <col collapsed="false" customWidth="true" hidden="false" outlineLevel="0" max="6411" min="6410" style="0" width="6.62"/>
    <col collapsed="false" customWidth="false" hidden="true" outlineLevel="0" max="6412" min="6412" style="0" width="8.62"/>
    <col collapsed="false" customWidth="true" hidden="false" outlineLevel="0" max="6413" min="6413" style="0" width="0.38"/>
    <col collapsed="false" customWidth="false" hidden="true" outlineLevel="0" max="6656" min="6414" style="0" width="8.62"/>
    <col collapsed="false" customWidth="true" hidden="false" outlineLevel="0" max="6657" min="6657" style="0" width="0.5"/>
    <col collapsed="false" customWidth="true" hidden="false" outlineLevel="0" max="6658" min="6658" style="0" width="78.5"/>
    <col collapsed="false" customWidth="true" hidden="false" outlineLevel="0" max="6659" min="6659" style="0" width="28.5"/>
    <col collapsed="false" customWidth="true" hidden="false" outlineLevel="0" max="6660" min="6660" style="0" width="9.5"/>
    <col collapsed="false" customWidth="true" hidden="false" outlineLevel="0" max="6661" min="6661" style="0" width="11.38"/>
    <col collapsed="false" customWidth="true" hidden="false" outlineLevel="0" max="6662" min="6662" style="0" width="10.5"/>
    <col collapsed="false" customWidth="true" hidden="false" outlineLevel="0" max="6663" min="6663" style="0" width="10.62"/>
    <col collapsed="false" customWidth="true" hidden="false" outlineLevel="0" max="6664" min="6664" style="0" width="9.38"/>
    <col collapsed="false" customWidth="true" hidden="false" outlineLevel="0" max="6665" min="6665" style="0" width="9.5"/>
    <col collapsed="false" customWidth="true" hidden="false" outlineLevel="0" max="6667" min="6666" style="0" width="6.62"/>
    <col collapsed="false" customWidth="false" hidden="true" outlineLevel="0" max="6668" min="6668" style="0" width="8.62"/>
    <col collapsed="false" customWidth="true" hidden="false" outlineLevel="0" max="6669" min="6669" style="0" width="0.38"/>
    <col collapsed="false" customWidth="false" hidden="true" outlineLevel="0" max="6912" min="6670" style="0" width="8.62"/>
    <col collapsed="false" customWidth="true" hidden="false" outlineLevel="0" max="6913" min="6913" style="0" width="0.5"/>
    <col collapsed="false" customWidth="true" hidden="false" outlineLevel="0" max="6914" min="6914" style="0" width="78.5"/>
    <col collapsed="false" customWidth="true" hidden="false" outlineLevel="0" max="6915" min="6915" style="0" width="28.5"/>
    <col collapsed="false" customWidth="true" hidden="false" outlineLevel="0" max="6916" min="6916" style="0" width="9.5"/>
    <col collapsed="false" customWidth="true" hidden="false" outlineLevel="0" max="6917" min="6917" style="0" width="11.38"/>
    <col collapsed="false" customWidth="true" hidden="false" outlineLevel="0" max="6918" min="6918" style="0" width="10.5"/>
    <col collapsed="false" customWidth="true" hidden="false" outlineLevel="0" max="6919" min="6919" style="0" width="10.62"/>
    <col collapsed="false" customWidth="true" hidden="false" outlineLevel="0" max="6920" min="6920" style="0" width="9.38"/>
    <col collapsed="false" customWidth="true" hidden="false" outlineLevel="0" max="6921" min="6921" style="0" width="9.5"/>
    <col collapsed="false" customWidth="true" hidden="false" outlineLevel="0" max="6923" min="6922" style="0" width="6.62"/>
    <col collapsed="false" customWidth="false" hidden="true" outlineLevel="0" max="6924" min="6924" style="0" width="8.62"/>
    <col collapsed="false" customWidth="true" hidden="false" outlineLevel="0" max="6925" min="6925" style="0" width="0.38"/>
    <col collapsed="false" customWidth="false" hidden="true" outlineLevel="0" max="7168" min="6926" style="0" width="8.62"/>
    <col collapsed="false" customWidth="true" hidden="false" outlineLevel="0" max="7169" min="7169" style="0" width="0.5"/>
    <col collapsed="false" customWidth="true" hidden="false" outlineLevel="0" max="7170" min="7170" style="0" width="78.5"/>
    <col collapsed="false" customWidth="true" hidden="false" outlineLevel="0" max="7171" min="7171" style="0" width="28.5"/>
    <col collapsed="false" customWidth="true" hidden="false" outlineLevel="0" max="7172" min="7172" style="0" width="9.5"/>
    <col collapsed="false" customWidth="true" hidden="false" outlineLevel="0" max="7173" min="7173" style="0" width="11.38"/>
    <col collapsed="false" customWidth="true" hidden="false" outlineLevel="0" max="7174" min="7174" style="0" width="10.5"/>
    <col collapsed="false" customWidth="true" hidden="false" outlineLevel="0" max="7175" min="7175" style="0" width="10.62"/>
    <col collapsed="false" customWidth="true" hidden="false" outlineLevel="0" max="7176" min="7176" style="0" width="9.38"/>
    <col collapsed="false" customWidth="true" hidden="false" outlineLevel="0" max="7177" min="7177" style="0" width="9.5"/>
    <col collapsed="false" customWidth="true" hidden="false" outlineLevel="0" max="7179" min="7178" style="0" width="6.62"/>
    <col collapsed="false" customWidth="false" hidden="true" outlineLevel="0" max="7180" min="7180" style="0" width="8.62"/>
    <col collapsed="false" customWidth="true" hidden="false" outlineLevel="0" max="7181" min="7181" style="0" width="0.38"/>
    <col collapsed="false" customWidth="false" hidden="true" outlineLevel="0" max="7424" min="7182" style="0" width="8.62"/>
    <col collapsed="false" customWidth="true" hidden="false" outlineLevel="0" max="7425" min="7425" style="0" width="0.5"/>
    <col collapsed="false" customWidth="true" hidden="false" outlineLevel="0" max="7426" min="7426" style="0" width="78.5"/>
    <col collapsed="false" customWidth="true" hidden="false" outlineLevel="0" max="7427" min="7427" style="0" width="28.5"/>
    <col collapsed="false" customWidth="true" hidden="false" outlineLevel="0" max="7428" min="7428" style="0" width="9.5"/>
    <col collapsed="false" customWidth="true" hidden="false" outlineLevel="0" max="7429" min="7429" style="0" width="11.38"/>
    <col collapsed="false" customWidth="true" hidden="false" outlineLevel="0" max="7430" min="7430" style="0" width="10.5"/>
    <col collapsed="false" customWidth="true" hidden="false" outlineLevel="0" max="7431" min="7431" style="0" width="10.62"/>
    <col collapsed="false" customWidth="true" hidden="false" outlineLevel="0" max="7432" min="7432" style="0" width="9.38"/>
    <col collapsed="false" customWidth="true" hidden="false" outlineLevel="0" max="7433" min="7433" style="0" width="9.5"/>
    <col collapsed="false" customWidth="true" hidden="false" outlineLevel="0" max="7435" min="7434" style="0" width="6.62"/>
    <col collapsed="false" customWidth="false" hidden="true" outlineLevel="0" max="7436" min="7436" style="0" width="8.62"/>
    <col collapsed="false" customWidth="true" hidden="false" outlineLevel="0" max="7437" min="7437" style="0" width="0.38"/>
    <col collapsed="false" customWidth="false" hidden="true" outlineLevel="0" max="7680" min="7438" style="0" width="8.62"/>
    <col collapsed="false" customWidth="true" hidden="false" outlineLevel="0" max="7681" min="7681" style="0" width="0.5"/>
    <col collapsed="false" customWidth="true" hidden="false" outlineLevel="0" max="7682" min="7682" style="0" width="78.5"/>
    <col collapsed="false" customWidth="true" hidden="false" outlineLevel="0" max="7683" min="7683" style="0" width="28.5"/>
    <col collapsed="false" customWidth="true" hidden="false" outlineLevel="0" max="7684" min="7684" style="0" width="9.5"/>
    <col collapsed="false" customWidth="true" hidden="false" outlineLevel="0" max="7685" min="7685" style="0" width="11.38"/>
    <col collapsed="false" customWidth="true" hidden="false" outlineLevel="0" max="7686" min="7686" style="0" width="10.5"/>
    <col collapsed="false" customWidth="true" hidden="false" outlineLevel="0" max="7687" min="7687" style="0" width="10.62"/>
    <col collapsed="false" customWidth="true" hidden="false" outlineLevel="0" max="7688" min="7688" style="0" width="9.38"/>
    <col collapsed="false" customWidth="true" hidden="false" outlineLevel="0" max="7689" min="7689" style="0" width="9.5"/>
    <col collapsed="false" customWidth="true" hidden="false" outlineLevel="0" max="7691" min="7690" style="0" width="6.62"/>
    <col collapsed="false" customWidth="false" hidden="true" outlineLevel="0" max="7692" min="7692" style="0" width="8.62"/>
    <col collapsed="false" customWidth="true" hidden="false" outlineLevel="0" max="7693" min="7693" style="0" width="0.38"/>
    <col collapsed="false" customWidth="false" hidden="true" outlineLevel="0" max="7936" min="7694" style="0" width="8.62"/>
    <col collapsed="false" customWidth="true" hidden="false" outlineLevel="0" max="7937" min="7937" style="0" width="0.5"/>
    <col collapsed="false" customWidth="true" hidden="false" outlineLevel="0" max="7938" min="7938" style="0" width="78.5"/>
    <col collapsed="false" customWidth="true" hidden="false" outlineLevel="0" max="7939" min="7939" style="0" width="28.5"/>
    <col collapsed="false" customWidth="true" hidden="false" outlineLevel="0" max="7940" min="7940" style="0" width="9.5"/>
    <col collapsed="false" customWidth="true" hidden="false" outlineLevel="0" max="7941" min="7941" style="0" width="11.38"/>
    <col collapsed="false" customWidth="true" hidden="false" outlineLevel="0" max="7942" min="7942" style="0" width="10.5"/>
    <col collapsed="false" customWidth="true" hidden="false" outlineLevel="0" max="7943" min="7943" style="0" width="10.62"/>
    <col collapsed="false" customWidth="true" hidden="false" outlineLevel="0" max="7944" min="7944" style="0" width="9.38"/>
    <col collapsed="false" customWidth="true" hidden="false" outlineLevel="0" max="7945" min="7945" style="0" width="9.5"/>
    <col collapsed="false" customWidth="true" hidden="false" outlineLevel="0" max="7947" min="7946" style="0" width="6.62"/>
    <col collapsed="false" customWidth="false" hidden="true" outlineLevel="0" max="7948" min="7948" style="0" width="8.62"/>
    <col collapsed="false" customWidth="true" hidden="false" outlineLevel="0" max="7949" min="7949" style="0" width="0.38"/>
    <col collapsed="false" customWidth="false" hidden="true" outlineLevel="0" max="8192" min="7950" style="0" width="8.62"/>
    <col collapsed="false" customWidth="true" hidden="false" outlineLevel="0" max="8193" min="8193" style="0" width="0.5"/>
    <col collapsed="false" customWidth="true" hidden="false" outlineLevel="0" max="8194" min="8194" style="0" width="78.5"/>
    <col collapsed="false" customWidth="true" hidden="false" outlineLevel="0" max="8195" min="8195" style="0" width="28.5"/>
    <col collapsed="false" customWidth="true" hidden="false" outlineLevel="0" max="8196" min="8196" style="0" width="9.5"/>
    <col collapsed="false" customWidth="true" hidden="false" outlineLevel="0" max="8197" min="8197" style="0" width="11.38"/>
    <col collapsed="false" customWidth="true" hidden="false" outlineLevel="0" max="8198" min="8198" style="0" width="10.5"/>
    <col collapsed="false" customWidth="true" hidden="false" outlineLevel="0" max="8199" min="8199" style="0" width="10.62"/>
    <col collapsed="false" customWidth="true" hidden="false" outlineLevel="0" max="8200" min="8200" style="0" width="9.38"/>
    <col collapsed="false" customWidth="true" hidden="false" outlineLevel="0" max="8201" min="8201" style="0" width="9.5"/>
    <col collapsed="false" customWidth="true" hidden="false" outlineLevel="0" max="8203" min="8202" style="0" width="6.62"/>
    <col collapsed="false" customWidth="false" hidden="true" outlineLevel="0" max="8204" min="8204" style="0" width="8.62"/>
    <col collapsed="false" customWidth="true" hidden="false" outlineLevel="0" max="8205" min="8205" style="0" width="0.38"/>
    <col collapsed="false" customWidth="false" hidden="true" outlineLevel="0" max="8448" min="8206" style="0" width="8.62"/>
    <col collapsed="false" customWidth="true" hidden="false" outlineLevel="0" max="8449" min="8449" style="0" width="0.5"/>
    <col collapsed="false" customWidth="true" hidden="false" outlineLevel="0" max="8450" min="8450" style="0" width="78.5"/>
    <col collapsed="false" customWidth="true" hidden="false" outlineLevel="0" max="8451" min="8451" style="0" width="28.5"/>
    <col collapsed="false" customWidth="true" hidden="false" outlineLevel="0" max="8452" min="8452" style="0" width="9.5"/>
    <col collapsed="false" customWidth="true" hidden="false" outlineLevel="0" max="8453" min="8453" style="0" width="11.38"/>
    <col collapsed="false" customWidth="true" hidden="false" outlineLevel="0" max="8454" min="8454" style="0" width="10.5"/>
    <col collapsed="false" customWidth="true" hidden="false" outlineLevel="0" max="8455" min="8455" style="0" width="10.62"/>
    <col collapsed="false" customWidth="true" hidden="false" outlineLevel="0" max="8456" min="8456" style="0" width="9.38"/>
    <col collapsed="false" customWidth="true" hidden="false" outlineLevel="0" max="8457" min="8457" style="0" width="9.5"/>
    <col collapsed="false" customWidth="true" hidden="false" outlineLevel="0" max="8459" min="8458" style="0" width="6.62"/>
    <col collapsed="false" customWidth="false" hidden="true" outlineLevel="0" max="8460" min="8460" style="0" width="8.62"/>
    <col collapsed="false" customWidth="true" hidden="false" outlineLevel="0" max="8461" min="8461" style="0" width="0.38"/>
    <col collapsed="false" customWidth="false" hidden="true" outlineLevel="0" max="8704" min="8462" style="0" width="8.62"/>
    <col collapsed="false" customWidth="true" hidden="false" outlineLevel="0" max="8705" min="8705" style="0" width="0.5"/>
    <col collapsed="false" customWidth="true" hidden="false" outlineLevel="0" max="8706" min="8706" style="0" width="78.5"/>
    <col collapsed="false" customWidth="true" hidden="false" outlineLevel="0" max="8707" min="8707" style="0" width="28.5"/>
    <col collapsed="false" customWidth="true" hidden="false" outlineLevel="0" max="8708" min="8708" style="0" width="9.5"/>
    <col collapsed="false" customWidth="true" hidden="false" outlineLevel="0" max="8709" min="8709" style="0" width="11.38"/>
    <col collapsed="false" customWidth="true" hidden="false" outlineLevel="0" max="8710" min="8710" style="0" width="10.5"/>
    <col collapsed="false" customWidth="true" hidden="false" outlineLevel="0" max="8711" min="8711" style="0" width="10.62"/>
    <col collapsed="false" customWidth="true" hidden="false" outlineLevel="0" max="8712" min="8712" style="0" width="9.38"/>
    <col collapsed="false" customWidth="true" hidden="false" outlineLevel="0" max="8713" min="8713" style="0" width="9.5"/>
    <col collapsed="false" customWidth="true" hidden="false" outlineLevel="0" max="8715" min="8714" style="0" width="6.62"/>
    <col collapsed="false" customWidth="false" hidden="true" outlineLevel="0" max="8716" min="8716" style="0" width="8.62"/>
    <col collapsed="false" customWidth="true" hidden="false" outlineLevel="0" max="8717" min="8717" style="0" width="0.38"/>
    <col collapsed="false" customWidth="false" hidden="true" outlineLevel="0" max="8960" min="8718" style="0" width="8.62"/>
    <col collapsed="false" customWidth="true" hidden="false" outlineLevel="0" max="8961" min="8961" style="0" width="0.5"/>
    <col collapsed="false" customWidth="true" hidden="false" outlineLevel="0" max="8962" min="8962" style="0" width="78.5"/>
    <col collapsed="false" customWidth="true" hidden="false" outlineLevel="0" max="8963" min="8963" style="0" width="28.5"/>
    <col collapsed="false" customWidth="true" hidden="false" outlineLevel="0" max="8964" min="8964" style="0" width="9.5"/>
    <col collapsed="false" customWidth="true" hidden="false" outlineLevel="0" max="8965" min="8965" style="0" width="11.38"/>
    <col collapsed="false" customWidth="true" hidden="false" outlineLevel="0" max="8966" min="8966" style="0" width="10.5"/>
    <col collapsed="false" customWidth="true" hidden="false" outlineLevel="0" max="8967" min="8967" style="0" width="10.62"/>
    <col collapsed="false" customWidth="true" hidden="false" outlineLevel="0" max="8968" min="8968" style="0" width="9.38"/>
    <col collapsed="false" customWidth="true" hidden="false" outlineLevel="0" max="8969" min="8969" style="0" width="9.5"/>
    <col collapsed="false" customWidth="true" hidden="false" outlineLevel="0" max="8971" min="8970" style="0" width="6.62"/>
    <col collapsed="false" customWidth="false" hidden="true" outlineLevel="0" max="8972" min="8972" style="0" width="8.62"/>
    <col collapsed="false" customWidth="true" hidden="false" outlineLevel="0" max="8973" min="8973" style="0" width="0.38"/>
    <col collapsed="false" customWidth="false" hidden="true" outlineLevel="0" max="9216" min="8974" style="0" width="8.62"/>
    <col collapsed="false" customWidth="true" hidden="false" outlineLevel="0" max="9217" min="9217" style="0" width="0.5"/>
    <col collapsed="false" customWidth="true" hidden="false" outlineLevel="0" max="9218" min="9218" style="0" width="78.5"/>
    <col collapsed="false" customWidth="true" hidden="false" outlineLevel="0" max="9219" min="9219" style="0" width="28.5"/>
    <col collapsed="false" customWidth="true" hidden="false" outlineLevel="0" max="9220" min="9220" style="0" width="9.5"/>
    <col collapsed="false" customWidth="true" hidden="false" outlineLevel="0" max="9221" min="9221" style="0" width="11.38"/>
    <col collapsed="false" customWidth="true" hidden="false" outlineLevel="0" max="9222" min="9222" style="0" width="10.5"/>
    <col collapsed="false" customWidth="true" hidden="false" outlineLevel="0" max="9223" min="9223" style="0" width="10.62"/>
    <col collapsed="false" customWidth="true" hidden="false" outlineLevel="0" max="9224" min="9224" style="0" width="9.38"/>
    <col collapsed="false" customWidth="true" hidden="false" outlineLevel="0" max="9225" min="9225" style="0" width="9.5"/>
    <col collapsed="false" customWidth="true" hidden="false" outlineLevel="0" max="9227" min="9226" style="0" width="6.62"/>
    <col collapsed="false" customWidth="false" hidden="true" outlineLevel="0" max="9228" min="9228" style="0" width="8.62"/>
    <col collapsed="false" customWidth="true" hidden="false" outlineLevel="0" max="9229" min="9229" style="0" width="0.38"/>
    <col collapsed="false" customWidth="false" hidden="true" outlineLevel="0" max="9472" min="9230" style="0" width="8.62"/>
    <col collapsed="false" customWidth="true" hidden="false" outlineLevel="0" max="9473" min="9473" style="0" width="0.5"/>
    <col collapsed="false" customWidth="true" hidden="false" outlineLevel="0" max="9474" min="9474" style="0" width="78.5"/>
    <col collapsed="false" customWidth="true" hidden="false" outlineLevel="0" max="9475" min="9475" style="0" width="28.5"/>
    <col collapsed="false" customWidth="true" hidden="false" outlineLevel="0" max="9476" min="9476" style="0" width="9.5"/>
    <col collapsed="false" customWidth="true" hidden="false" outlineLevel="0" max="9477" min="9477" style="0" width="11.38"/>
    <col collapsed="false" customWidth="true" hidden="false" outlineLevel="0" max="9478" min="9478" style="0" width="10.5"/>
    <col collapsed="false" customWidth="true" hidden="false" outlineLevel="0" max="9479" min="9479" style="0" width="10.62"/>
    <col collapsed="false" customWidth="true" hidden="false" outlineLevel="0" max="9480" min="9480" style="0" width="9.38"/>
    <col collapsed="false" customWidth="true" hidden="false" outlineLevel="0" max="9481" min="9481" style="0" width="9.5"/>
    <col collapsed="false" customWidth="true" hidden="false" outlineLevel="0" max="9483" min="9482" style="0" width="6.62"/>
    <col collapsed="false" customWidth="false" hidden="true" outlineLevel="0" max="9484" min="9484" style="0" width="8.62"/>
    <col collapsed="false" customWidth="true" hidden="false" outlineLevel="0" max="9485" min="9485" style="0" width="0.38"/>
    <col collapsed="false" customWidth="false" hidden="true" outlineLevel="0" max="9728" min="9486" style="0" width="8.62"/>
    <col collapsed="false" customWidth="true" hidden="false" outlineLevel="0" max="9729" min="9729" style="0" width="0.5"/>
    <col collapsed="false" customWidth="true" hidden="false" outlineLevel="0" max="9730" min="9730" style="0" width="78.5"/>
    <col collapsed="false" customWidth="true" hidden="false" outlineLevel="0" max="9731" min="9731" style="0" width="28.5"/>
    <col collapsed="false" customWidth="true" hidden="false" outlineLevel="0" max="9732" min="9732" style="0" width="9.5"/>
    <col collapsed="false" customWidth="true" hidden="false" outlineLevel="0" max="9733" min="9733" style="0" width="11.38"/>
    <col collapsed="false" customWidth="true" hidden="false" outlineLevel="0" max="9734" min="9734" style="0" width="10.5"/>
    <col collapsed="false" customWidth="true" hidden="false" outlineLevel="0" max="9735" min="9735" style="0" width="10.62"/>
    <col collapsed="false" customWidth="true" hidden="false" outlineLevel="0" max="9736" min="9736" style="0" width="9.38"/>
    <col collapsed="false" customWidth="true" hidden="false" outlineLevel="0" max="9737" min="9737" style="0" width="9.5"/>
    <col collapsed="false" customWidth="true" hidden="false" outlineLevel="0" max="9739" min="9738" style="0" width="6.62"/>
    <col collapsed="false" customWidth="false" hidden="true" outlineLevel="0" max="9740" min="9740" style="0" width="8.62"/>
    <col collapsed="false" customWidth="true" hidden="false" outlineLevel="0" max="9741" min="9741" style="0" width="0.38"/>
    <col collapsed="false" customWidth="false" hidden="true" outlineLevel="0" max="9984" min="9742" style="0" width="8.62"/>
    <col collapsed="false" customWidth="true" hidden="false" outlineLevel="0" max="9985" min="9985" style="0" width="0.5"/>
    <col collapsed="false" customWidth="true" hidden="false" outlineLevel="0" max="9986" min="9986" style="0" width="78.5"/>
    <col collapsed="false" customWidth="true" hidden="false" outlineLevel="0" max="9987" min="9987" style="0" width="28.5"/>
    <col collapsed="false" customWidth="true" hidden="false" outlineLevel="0" max="9988" min="9988" style="0" width="9.5"/>
    <col collapsed="false" customWidth="true" hidden="false" outlineLevel="0" max="9989" min="9989" style="0" width="11.38"/>
    <col collapsed="false" customWidth="true" hidden="false" outlineLevel="0" max="9990" min="9990" style="0" width="10.5"/>
    <col collapsed="false" customWidth="true" hidden="false" outlineLevel="0" max="9991" min="9991" style="0" width="10.62"/>
    <col collapsed="false" customWidth="true" hidden="false" outlineLevel="0" max="9992" min="9992" style="0" width="9.38"/>
    <col collapsed="false" customWidth="true" hidden="false" outlineLevel="0" max="9993" min="9993" style="0" width="9.5"/>
    <col collapsed="false" customWidth="true" hidden="false" outlineLevel="0" max="9995" min="9994" style="0" width="6.62"/>
    <col collapsed="false" customWidth="false" hidden="true" outlineLevel="0" max="9996" min="9996" style="0" width="8.62"/>
    <col collapsed="false" customWidth="true" hidden="false" outlineLevel="0" max="9997" min="9997" style="0" width="0.38"/>
    <col collapsed="false" customWidth="false" hidden="true" outlineLevel="0" max="10240" min="9998" style="0" width="8.62"/>
    <col collapsed="false" customWidth="true" hidden="false" outlineLevel="0" max="10241" min="10241" style="0" width="0.5"/>
    <col collapsed="false" customWidth="true" hidden="false" outlineLevel="0" max="10242" min="10242" style="0" width="78.5"/>
    <col collapsed="false" customWidth="true" hidden="false" outlineLevel="0" max="10243" min="10243" style="0" width="28.5"/>
    <col collapsed="false" customWidth="true" hidden="false" outlineLevel="0" max="10244" min="10244" style="0" width="9.5"/>
    <col collapsed="false" customWidth="true" hidden="false" outlineLevel="0" max="10245" min="10245" style="0" width="11.38"/>
    <col collapsed="false" customWidth="true" hidden="false" outlineLevel="0" max="10246" min="10246" style="0" width="10.5"/>
    <col collapsed="false" customWidth="true" hidden="false" outlineLevel="0" max="10247" min="10247" style="0" width="10.62"/>
    <col collapsed="false" customWidth="true" hidden="false" outlineLevel="0" max="10248" min="10248" style="0" width="9.38"/>
    <col collapsed="false" customWidth="true" hidden="false" outlineLevel="0" max="10249" min="10249" style="0" width="9.5"/>
    <col collapsed="false" customWidth="true" hidden="false" outlineLevel="0" max="10251" min="10250" style="0" width="6.62"/>
    <col collapsed="false" customWidth="false" hidden="true" outlineLevel="0" max="10252" min="10252" style="0" width="8.62"/>
    <col collapsed="false" customWidth="true" hidden="false" outlineLevel="0" max="10253" min="10253" style="0" width="0.38"/>
    <col collapsed="false" customWidth="false" hidden="true" outlineLevel="0" max="10496" min="10254" style="0" width="8.62"/>
    <col collapsed="false" customWidth="true" hidden="false" outlineLevel="0" max="10497" min="10497" style="0" width="0.5"/>
    <col collapsed="false" customWidth="true" hidden="false" outlineLevel="0" max="10498" min="10498" style="0" width="78.5"/>
    <col collapsed="false" customWidth="true" hidden="false" outlineLevel="0" max="10499" min="10499" style="0" width="28.5"/>
    <col collapsed="false" customWidth="true" hidden="false" outlineLevel="0" max="10500" min="10500" style="0" width="9.5"/>
    <col collapsed="false" customWidth="true" hidden="false" outlineLevel="0" max="10501" min="10501" style="0" width="11.38"/>
    <col collapsed="false" customWidth="true" hidden="false" outlineLevel="0" max="10502" min="10502" style="0" width="10.5"/>
    <col collapsed="false" customWidth="true" hidden="false" outlineLevel="0" max="10503" min="10503" style="0" width="10.62"/>
    <col collapsed="false" customWidth="true" hidden="false" outlineLevel="0" max="10504" min="10504" style="0" width="9.38"/>
    <col collapsed="false" customWidth="true" hidden="false" outlineLevel="0" max="10505" min="10505" style="0" width="9.5"/>
    <col collapsed="false" customWidth="true" hidden="false" outlineLevel="0" max="10507" min="10506" style="0" width="6.62"/>
    <col collapsed="false" customWidth="false" hidden="true" outlineLevel="0" max="10508" min="10508" style="0" width="8.62"/>
    <col collapsed="false" customWidth="true" hidden="false" outlineLevel="0" max="10509" min="10509" style="0" width="0.38"/>
    <col collapsed="false" customWidth="false" hidden="true" outlineLevel="0" max="10752" min="10510" style="0" width="8.62"/>
    <col collapsed="false" customWidth="true" hidden="false" outlineLevel="0" max="10753" min="10753" style="0" width="0.5"/>
    <col collapsed="false" customWidth="true" hidden="false" outlineLevel="0" max="10754" min="10754" style="0" width="78.5"/>
    <col collapsed="false" customWidth="true" hidden="false" outlineLevel="0" max="10755" min="10755" style="0" width="28.5"/>
    <col collapsed="false" customWidth="true" hidden="false" outlineLevel="0" max="10756" min="10756" style="0" width="9.5"/>
    <col collapsed="false" customWidth="true" hidden="false" outlineLevel="0" max="10757" min="10757" style="0" width="11.38"/>
    <col collapsed="false" customWidth="true" hidden="false" outlineLevel="0" max="10758" min="10758" style="0" width="10.5"/>
    <col collapsed="false" customWidth="true" hidden="false" outlineLevel="0" max="10759" min="10759" style="0" width="10.62"/>
    <col collapsed="false" customWidth="true" hidden="false" outlineLevel="0" max="10760" min="10760" style="0" width="9.38"/>
    <col collapsed="false" customWidth="true" hidden="false" outlineLevel="0" max="10761" min="10761" style="0" width="9.5"/>
    <col collapsed="false" customWidth="true" hidden="false" outlineLevel="0" max="10763" min="10762" style="0" width="6.62"/>
    <col collapsed="false" customWidth="false" hidden="true" outlineLevel="0" max="10764" min="10764" style="0" width="8.62"/>
    <col collapsed="false" customWidth="true" hidden="false" outlineLevel="0" max="10765" min="10765" style="0" width="0.38"/>
    <col collapsed="false" customWidth="false" hidden="true" outlineLevel="0" max="11008" min="10766" style="0" width="8.62"/>
    <col collapsed="false" customWidth="true" hidden="false" outlineLevel="0" max="11009" min="11009" style="0" width="0.5"/>
    <col collapsed="false" customWidth="true" hidden="false" outlineLevel="0" max="11010" min="11010" style="0" width="78.5"/>
    <col collapsed="false" customWidth="true" hidden="false" outlineLevel="0" max="11011" min="11011" style="0" width="28.5"/>
    <col collapsed="false" customWidth="true" hidden="false" outlineLevel="0" max="11012" min="11012" style="0" width="9.5"/>
    <col collapsed="false" customWidth="true" hidden="false" outlineLevel="0" max="11013" min="11013" style="0" width="11.38"/>
    <col collapsed="false" customWidth="true" hidden="false" outlineLevel="0" max="11014" min="11014" style="0" width="10.5"/>
    <col collapsed="false" customWidth="true" hidden="false" outlineLevel="0" max="11015" min="11015" style="0" width="10.62"/>
    <col collapsed="false" customWidth="true" hidden="false" outlineLevel="0" max="11016" min="11016" style="0" width="9.38"/>
    <col collapsed="false" customWidth="true" hidden="false" outlineLevel="0" max="11017" min="11017" style="0" width="9.5"/>
    <col collapsed="false" customWidth="true" hidden="false" outlineLevel="0" max="11019" min="11018" style="0" width="6.62"/>
    <col collapsed="false" customWidth="false" hidden="true" outlineLevel="0" max="11020" min="11020" style="0" width="8.62"/>
    <col collapsed="false" customWidth="true" hidden="false" outlineLevel="0" max="11021" min="11021" style="0" width="0.38"/>
    <col collapsed="false" customWidth="false" hidden="true" outlineLevel="0" max="11264" min="11022" style="0" width="8.62"/>
    <col collapsed="false" customWidth="true" hidden="false" outlineLevel="0" max="11265" min="11265" style="0" width="0.5"/>
    <col collapsed="false" customWidth="true" hidden="false" outlineLevel="0" max="11266" min="11266" style="0" width="78.5"/>
    <col collapsed="false" customWidth="true" hidden="false" outlineLevel="0" max="11267" min="11267" style="0" width="28.5"/>
    <col collapsed="false" customWidth="true" hidden="false" outlineLevel="0" max="11268" min="11268" style="0" width="9.5"/>
    <col collapsed="false" customWidth="true" hidden="false" outlineLevel="0" max="11269" min="11269" style="0" width="11.38"/>
    <col collapsed="false" customWidth="true" hidden="false" outlineLevel="0" max="11270" min="11270" style="0" width="10.5"/>
    <col collapsed="false" customWidth="true" hidden="false" outlineLevel="0" max="11271" min="11271" style="0" width="10.62"/>
    <col collapsed="false" customWidth="true" hidden="false" outlineLevel="0" max="11272" min="11272" style="0" width="9.38"/>
    <col collapsed="false" customWidth="true" hidden="false" outlineLevel="0" max="11273" min="11273" style="0" width="9.5"/>
    <col collapsed="false" customWidth="true" hidden="false" outlineLevel="0" max="11275" min="11274" style="0" width="6.62"/>
    <col collapsed="false" customWidth="false" hidden="true" outlineLevel="0" max="11276" min="11276" style="0" width="8.62"/>
    <col collapsed="false" customWidth="true" hidden="false" outlineLevel="0" max="11277" min="11277" style="0" width="0.38"/>
    <col collapsed="false" customWidth="false" hidden="true" outlineLevel="0" max="11520" min="11278" style="0" width="8.62"/>
    <col collapsed="false" customWidth="true" hidden="false" outlineLevel="0" max="11521" min="11521" style="0" width="0.5"/>
    <col collapsed="false" customWidth="true" hidden="false" outlineLevel="0" max="11522" min="11522" style="0" width="78.5"/>
    <col collapsed="false" customWidth="true" hidden="false" outlineLevel="0" max="11523" min="11523" style="0" width="28.5"/>
    <col collapsed="false" customWidth="true" hidden="false" outlineLevel="0" max="11524" min="11524" style="0" width="9.5"/>
    <col collapsed="false" customWidth="true" hidden="false" outlineLevel="0" max="11525" min="11525" style="0" width="11.38"/>
    <col collapsed="false" customWidth="true" hidden="false" outlineLevel="0" max="11526" min="11526" style="0" width="10.5"/>
    <col collapsed="false" customWidth="true" hidden="false" outlineLevel="0" max="11527" min="11527" style="0" width="10.62"/>
    <col collapsed="false" customWidth="true" hidden="false" outlineLevel="0" max="11528" min="11528" style="0" width="9.38"/>
    <col collapsed="false" customWidth="true" hidden="false" outlineLevel="0" max="11529" min="11529" style="0" width="9.5"/>
    <col collapsed="false" customWidth="true" hidden="false" outlineLevel="0" max="11531" min="11530" style="0" width="6.62"/>
    <col collapsed="false" customWidth="false" hidden="true" outlineLevel="0" max="11532" min="11532" style="0" width="8.62"/>
    <col collapsed="false" customWidth="true" hidden="false" outlineLevel="0" max="11533" min="11533" style="0" width="0.38"/>
    <col collapsed="false" customWidth="false" hidden="true" outlineLevel="0" max="11776" min="11534" style="0" width="8.62"/>
    <col collapsed="false" customWidth="true" hidden="false" outlineLevel="0" max="11777" min="11777" style="0" width="0.5"/>
    <col collapsed="false" customWidth="true" hidden="false" outlineLevel="0" max="11778" min="11778" style="0" width="78.5"/>
    <col collapsed="false" customWidth="true" hidden="false" outlineLevel="0" max="11779" min="11779" style="0" width="28.5"/>
    <col collapsed="false" customWidth="true" hidden="false" outlineLevel="0" max="11780" min="11780" style="0" width="9.5"/>
    <col collapsed="false" customWidth="true" hidden="false" outlineLevel="0" max="11781" min="11781" style="0" width="11.38"/>
    <col collapsed="false" customWidth="true" hidden="false" outlineLevel="0" max="11782" min="11782" style="0" width="10.5"/>
    <col collapsed="false" customWidth="true" hidden="false" outlineLevel="0" max="11783" min="11783" style="0" width="10.62"/>
    <col collapsed="false" customWidth="true" hidden="false" outlineLevel="0" max="11784" min="11784" style="0" width="9.38"/>
    <col collapsed="false" customWidth="true" hidden="false" outlineLevel="0" max="11785" min="11785" style="0" width="9.5"/>
    <col collapsed="false" customWidth="true" hidden="false" outlineLevel="0" max="11787" min="11786" style="0" width="6.62"/>
    <col collapsed="false" customWidth="false" hidden="true" outlineLevel="0" max="11788" min="11788" style="0" width="8.62"/>
    <col collapsed="false" customWidth="true" hidden="false" outlineLevel="0" max="11789" min="11789" style="0" width="0.38"/>
    <col collapsed="false" customWidth="false" hidden="true" outlineLevel="0" max="12032" min="11790" style="0" width="8.62"/>
    <col collapsed="false" customWidth="true" hidden="false" outlineLevel="0" max="12033" min="12033" style="0" width="0.5"/>
    <col collapsed="false" customWidth="true" hidden="false" outlineLevel="0" max="12034" min="12034" style="0" width="78.5"/>
    <col collapsed="false" customWidth="true" hidden="false" outlineLevel="0" max="12035" min="12035" style="0" width="28.5"/>
    <col collapsed="false" customWidth="true" hidden="false" outlineLevel="0" max="12036" min="12036" style="0" width="9.5"/>
    <col collapsed="false" customWidth="true" hidden="false" outlineLevel="0" max="12037" min="12037" style="0" width="11.38"/>
    <col collapsed="false" customWidth="true" hidden="false" outlineLevel="0" max="12038" min="12038" style="0" width="10.5"/>
    <col collapsed="false" customWidth="true" hidden="false" outlineLevel="0" max="12039" min="12039" style="0" width="10.62"/>
    <col collapsed="false" customWidth="true" hidden="false" outlineLevel="0" max="12040" min="12040" style="0" width="9.38"/>
    <col collapsed="false" customWidth="true" hidden="false" outlineLevel="0" max="12041" min="12041" style="0" width="9.5"/>
    <col collapsed="false" customWidth="true" hidden="false" outlineLevel="0" max="12043" min="12042" style="0" width="6.62"/>
    <col collapsed="false" customWidth="false" hidden="true" outlineLevel="0" max="12044" min="12044" style="0" width="8.62"/>
    <col collapsed="false" customWidth="true" hidden="false" outlineLevel="0" max="12045" min="12045" style="0" width="0.38"/>
    <col collapsed="false" customWidth="false" hidden="true" outlineLevel="0" max="12288" min="12046" style="0" width="8.62"/>
    <col collapsed="false" customWidth="true" hidden="false" outlineLevel="0" max="12289" min="12289" style="0" width="0.5"/>
    <col collapsed="false" customWidth="true" hidden="false" outlineLevel="0" max="12290" min="12290" style="0" width="78.5"/>
    <col collapsed="false" customWidth="true" hidden="false" outlineLevel="0" max="12291" min="12291" style="0" width="28.5"/>
    <col collapsed="false" customWidth="true" hidden="false" outlineLevel="0" max="12292" min="12292" style="0" width="9.5"/>
    <col collapsed="false" customWidth="true" hidden="false" outlineLevel="0" max="12293" min="12293" style="0" width="11.38"/>
    <col collapsed="false" customWidth="true" hidden="false" outlineLevel="0" max="12294" min="12294" style="0" width="10.5"/>
    <col collapsed="false" customWidth="true" hidden="false" outlineLevel="0" max="12295" min="12295" style="0" width="10.62"/>
    <col collapsed="false" customWidth="true" hidden="false" outlineLevel="0" max="12296" min="12296" style="0" width="9.38"/>
    <col collapsed="false" customWidth="true" hidden="false" outlineLevel="0" max="12297" min="12297" style="0" width="9.5"/>
    <col collapsed="false" customWidth="true" hidden="false" outlineLevel="0" max="12299" min="12298" style="0" width="6.62"/>
    <col collapsed="false" customWidth="false" hidden="true" outlineLevel="0" max="12300" min="12300" style="0" width="8.62"/>
    <col collapsed="false" customWidth="true" hidden="false" outlineLevel="0" max="12301" min="12301" style="0" width="0.38"/>
    <col collapsed="false" customWidth="false" hidden="true" outlineLevel="0" max="12544" min="12302" style="0" width="8.62"/>
    <col collapsed="false" customWidth="true" hidden="false" outlineLevel="0" max="12545" min="12545" style="0" width="0.5"/>
    <col collapsed="false" customWidth="true" hidden="false" outlineLevel="0" max="12546" min="12546" style="0" width="78.5"/>
    <col collapsed="false" customWidth="true" hidden="false" outlineLevel="0" max="12547" min="12547" style="0" width="28.5"/>
    <col collapsed="false" customWidth="true" hidden="false" outlineLevel="0" max="12548" min="12548" style="0" width="9.5"/>
    <col collapsed="false" customWidth="true" hidden="false" outlineLevel="0" max="12549" min="12549" style="0" width="11.38"/>
    <col collapsed="false" customWidth="true" hidden="false" outlineLevel="0" max="12550" min="12550" style="0" width="10.5"/>
    <col collapsed="false" customWidth="true" hidden="false" outlineLevel="0" max="12551" min="12551" style="0" width="10.62"/>
    <col collapsed="false" customWidth="true" hidden="false" outlineLevel="0" max="12552" min="12552" style="0" width="9.38"/>
    <col collapsed="false" customWidth="true" hidden="false" outlineLevel="0" max="12553" min="12553" style="0" width="9.5"/>
    <col collapsed="false" customWidth="true" hidden="false" outlineLevel="0" max="12555" min="12554" style="0" width="6.62"/>
    <col collapsed="false" customWidth="false" hidden="true" outlineLevel="0" max="12556" min="12556" style="0" width="8.62"/>
    <col collapsed="false" customWidth="true" hidden="false" outlineLevel="0" max="12557" min="12557" style="0" width="0.38"/>
    <col collapsed="false" customWidth="false" hidden="true" outlineLevel="0" max="12800" min="12558" style="0" width="8.62"/>
    <col collapsed="false" customWidth="true" hidden="false" outlineLevel="0" max="12801" min="12801" style="0" width="0.5"/>
    <col collapsed="false" customWidth="true" hidden="false" outlineLevel="0" max="12802" min="12802" style="0" width="78.5"/>
    <col collapsed="false" customWidth="true" hidden="false" outlineLevel="0" max="12803" min="12803" style="0" width="28.5"/>
    <col collapsed="false" customWidth="true" hidden="false" outlineLevel="0" max="12804" min="12804" style="0" width="9.5"/>
    <col collapsed="false" customWidth="true" hidden="false" outlineLevel="0" max="12805" min="12805" style="0" width="11.38"/>
    <col collapsed="false" customWidth="true" hidden="false" outlineLevel="0" max="12806" min="12806" style="0" width="10.5"/>
    <col collapsed="false" customWidth="true" hidden="false" outlineLevel="0" max="12807" min="12807" style="0" width="10.62"/>
    <col collapsed="false" customWidth="true" hidden="false" outlineLevel="0" max="12808" min="12808" style="0" width="9.38"/>
    <col collapsed="false" customWidth="true" hidden="false" outlineLevel="0" max="12809" min="12809" style="0" width="9.5"/>
    <col collapsed="false" customWidth="true" hidden="false" outlineLevel="0" max="12811" min="12810" style="0" width="6.62"/>
    <col collapsed="false" customWidth="false" hidden="true" outlineLevel="0" max="12812" min="12812" style="0" width="8.62"/>
    <col collapsed="false" customWidth="true" hidden="false" outlineLevel="0" max="12813" min="12813" style="0" width="0.38"/>
    <col collapsed="false" customWidth="false" hidden="true" outlineLevel="0" max="13056" min="12814" style="0" width="8.62"/>
    <col collapsed="false" customWidth="true" hidden="false" outlineLevel="0" max="13057" min="13057" style="0" width="0.5"/>
    <col collapsed="false" customWidth="true" hidden="false" outlineLevel="0" max="13058" min="13058" style="0" width="78.5"/>
    <col collapsed="false" customWidth="true" hidden="false" outlineLevel="0" max="13059" min="13059" style="0" width="28.5"/>
    <col collapsed="false" customWidth="true" hidden="false" outlineLevel="0" max="13060" min="13060" style="0" width="9.5"/>
    <col collapsed="false" customWidth="true" hidden="false" outlineLevel="0" max="13061" min="13061" style="0" width="11.38"/>
    <col collapsed="false" customWidth="true" hidden="false" outlineLevel="0" max="13062" min="13062" style="0" width="10.5"/>
    <col collapsed="false" customWidth="true" hidden="false" outlineLevel="0" max="13063" min="13063" style="0" width="10.62"/>
    <col collapsed="false" customWidth="true" hidden="false" outlineLevel="0" max="13064" min="13064" style="0" width="9.38"/>
    <col collapsed="false" customWidth="true" hidden="false" outlineLevel="0" max="13065" min="13065" style="0" width="9.5"/>
    <col collapsed="false" customWidth="true" hidden="false" outlineLevel="0" max="13067" min="13066" style="0" width="6.62"/>
    <col collapsed="false" customWidth="false" hidden="true" outlineLevel="0" max="13068" min="13068" style="0" width="8.62"/>
    <col collapsed="false" customWidth="true" hidden="false" outlineLevel="0" max="13069" min="13069" style="0" width="0.38"/>
    <col collapsed="false" customWidth="false" hidden="true" outlineLevel="0" max="13312" min="13070" style="0" width="8.62"/>
    <col collapsed="false" customWidth="true" hidden="false" outlineLevel="0" max="13313" min="13313" style="0" width="0.5"/>
    <col collapsed="false" customWidth="true" hidden="false" outlineLevel="0" max="13314" min="13314" style="0" width="78.5"/>
    <col collapsed="false" customWidth="true" hidden="false" outlineLevel="0" max="13315" min="13315" style="0" width="28.5"/>
    <col collapsed="false" customWidth="true" hidden="false" outlineLevel="0" max="13316" min="13316" style="0" width="9.5"/>
    <col collapsed="false" customWidth="true" hidden="false" outlineLevel="0" max="13317" min="13317" style="0" width="11.38"/>
    <col collapsed="false" customWidth="true" hidden="false" outlineLevel="0" max="13318" min="13318" style="0" width="10.5"/>
    <col collapsed="false" customWidth="true" hidden="false" outlineLevel="0" max="13319" min="13319" style="0" width="10.62"/>
    <col collapsed="false" customWidth="true" hidden="false" outlineLevel="0" max="13320" min="13320" style="0" width="9.38"/>
    <col collapsed="false" customWidth="true" hidden="false" outlineLevel="0" max="13321" min="13321" style="0" width="9.5"/>
    <col collapsed="false" customWidth="true" hidden="false" outlineLevel="0" max="13323" min="13322" style="0" width="6.62"/>
    <col collapsed="false" customWidth="false" hidden="true" outlineLevel="0" max="13324" min="13324" style="0" width="8.62"/>
    <col collapsed="false" customWidth="true" hidden="false" outlineLevel="0" max="13325" min="13325" style="0" width="0.38"/>
    <col collapsed="false" customWidth="false" hidden="true" outlineLevel="0" max="13568" min="13326" style="0" width="8.62"/>
    <col collapsed="false" customWidth="true" hidden="false" outlineLevel="0" max="13569" min="13569" style="0" width="0.5"/>
    <col collapsed="false" customWidth="true" hidden="false" outlineLevel="0" max="13570" min="13570" style="0" width="78.5"/>
    <col collapsed="false" customWidth="true" hidden="false" outlineLevel="0" max="13571" min="13571" style="0" width="28.5"/>
    <col collapsed="false" customWidth="true" hidden="false" outlineLevel="0" max="13572" min="13572" style="0" width="9.5"/>
    <col collapsed="false" customWidth="true" hidden="false" outlineLevel="0" max="13573" min="13573" style="0" width="11.38"/>
    <col collapsed="false" customWidth="true" hidden="false" outlineLevel="0" max="13574" min="13574" style="0" width="10.5"/>
    <col collapsed="false" customWidth="true" hidden="false" outlineLevel="0" max="13575" min="13575" style="0" width="10.62"/>
    <col collapsed="false" customWidth="true" hidden="false" outlineLevel="0" max="13576" min="13576" style="0" width="9.38"/>
    <col collapsed="false" customWidth="true" hidden="false" outlineLevel="0" max="13577" min="13577" style="0" width="9.5"/>
    <col collapsed="false" customWidth="true" hidden="false" outlineLevel="0" max="13579" min="13578" style="0" width="6.62"/>
    <col collapsed="false" customWidth="false" hidden="true" outlineLevel="0" max="13580" min="13580" style="0" width="8.62"/>
    <col collapsed="false" customWidth="true" hidden="false" outlineLevel="0" max="13581" min="13581" style="0" width="0.38"/>
    <col collapsed="false" customWidth="false" hidden="true" outlineLevel="0" max="13824" min="13582" style="0" width="8.62"/>
    <col collapsed="false" customWidth="true" hidden="false" outlineLevel="0" max="13825" min="13825" style="0" width="0.5"/>
    <col collapsed="false" customWidth="true" hidden="false" outlineLevel="0" max="13826" min="13826" style="0" width="78.5"/>
    <col collapsed="false" customWidth="true" hidden="false" outlineLevel="0" max="13827" min="13827" style="0" width="28.5"/>
    <col collapsed="false" customWidth="true" hidden="false" outlineLevel="0" max="13828" min="13828" style="0" width="9.5"/>
    <col collapsed="false" customWidth="true" hidden="false" outlineLevel="0" max="13829" min="13829" style="0" width="11.38"/>
    <col collapsed="false" customWidth="true" hidden="false" outlineLevel="0" max="13830" min="13830" style="0" width="10.5"/>
    <col collapsed="false" customWidth="true" hidden="false" outlineLevel="0" max="13831" min="13831" style="0" width="10.62"/>
    <col collapsed="false" customWidth="true" hidden="false" outlineLevel="0" max="13832" min="13832" style="0" width="9.38"/>
    <col collapsed="false" customWidth="true" hidden="false" outlineLevel="0" max="13833" min="13833" style="0" width="9.5"/>
    <col collapsed="false" customWidth="true" hidden="false" outlineLevel="0" max="13835" min="13834" style="0" width="6.62"/>
    <col collapsed="false" customWidth="false" hidden="true" outlineLevel="0" max="13836" min="13836" style="0" width="8.62"/>
    <col collapsed="false" customWidth="true" hidden="false" outlineLevel="0" max="13837" min="13837" style="0" width="0.38"/>
    <col collapsed="false" customWidth="false" hidden="true" outlineLevel="0" max="14080" min="13838" style="0" width="8.62"/>
    <col collapsed="false" customWidth="true" hidden="false" outlineLevel="0" max="14081" min="14081" style="0" width="0.5"/>
    <col collapsed="false" customWidth="true" hidden="false" outlineLevel="0" max="14082" min="14082" style="0" width="78.5"/>
    <col collapsed="false" customWidth="true" hidden="false" outlineLevel="0" max="14083" min="14083" style="0" width="28.5"/>
    <col collapsed="false" customWidth="true" hidden="false" outlineLevel="0" max="14084" min="14084" style="0" width="9.5"/>
    <col collapsed="false" customWidth="true" hidden="false" outlineLevel="0" max="14085" min="14085" style="0" width="11.38"/>
    <col collapsed="false" customWidth="true" hidden="false" outlineLevel="0" max="14086" min="14086" style="0" width="10.5"/>
    <col collapsed="false" customWidth="true" hidden="false" outlineLevel="0" max="14087" min="14087" style="0" width="10.62"/>
    <col collapsed="false" customWidth="true" hidden="false" outlineLevel="0" max="14088" min="14088" style="0" width="9.38"/>
    <col collapsed="false" customWidth="true" hidden="false" outlineLevel="0" max="14089" min="14089" style="0" width="9.5"/>
    <col collapsed="false" customWidth="true" hidden="false" outlineLevel="0" max="14091" min="14090" style="0" width="6.62"/>
    <col collapsed="false" customWidth="false" hidden="true" outlineLevel="0" max="14092" min="14092" style="0" width="8.62"/>
    <col collapsed="false" customWidth="true" hidden="false" outlineLevel="0" max="14093" min="14093" style="0" width="0.38"/>
    <col collapsed="false" customWidth="false" hidden="true" outlineLevel="0" max="14336" min="14094" style="0" width="8.62"/>
    <col collapsed="false" customWidth="true" hidden="false" outlineLevel="0" max="14337" min="14337" style="0" width="0.5"/>
    <col collapsed="false" customWidth="true" hidden="false" outlineLevel="0" max="14338" min="14338" style="0" width="78.5"/>
    <col collapsed="false" customWidth="true" hidden="false" outlineLevel="0" max="14339" min="14339" style="0" width="28.5"/>
    <col collapsed="false" customWidth="true" hidden="false" outlineLevel="0" max="14340" min="14340" style="0" width="9.5"/>
    <col collapsed="false" customWidth="true" hidden="false" outlineLevel="0" max="14341" min="14341" style="0" width="11.38"/>
    <col collapsed="false" customWidth="true" hidden="false" outlineLevel="0" max="14342" min="14342" style="0" width="10.5"/>
    <col collapsed="false" customWidth="true" hidden="false" outlineLevel="0" max="14343" min="14343" style="0" width="10.62"/>
    <col collapsed="false" customWidth="true" hidden="false" outlineLevel="0" max="14344" min="14344" style="0" width="9.38"/>
    <col collapsed="false" customWidth="true" hidden="false" outlineLevel="0" max="14345" min="14345" style="0" width="9.5"/>
    <col collapsed="false" customWidth="true" hidden="false" outlineLevel="0" max="14347" min="14346" style="0" width="6.62"/>
    <col collapsed="false" customWidth="false" hidden="true" outlineLevel="0" max="14348" min="14348" style="0" width="8.62"/>
    <col collapsed="false" customWidth="true" hidden="false" outlineLevel="0" max="14349" min="14349" style="0" width="0.38"/>
    <col collapsed="false" customWidth="false" hidden="true" outlineLevel="0" max="14592" min="14350" style="0" width="8.62"/>
    <col collapsed="false" customWidth="true" hidden="false" outlineLevel="0" max="14593" min="14593" style="0" width="0.5"/>
    <col collapsed="false" customWidth="true" hidden="false" outlineLevel="0" max="14594" min="14594" style="0" width="78.5"/>
    <col collapsed="false" customWidth="true" hidden="false" outlineLevel="0" max="14595" min="14595" style="0" width="28.5"/>
    <col collapsed="false" customWidth="true" hidden="false" outlineLevel="0" max="14596" min="14596" style="0" width="9.5"/>
    <col collapsed="false" customWidth="true" hidden="false" outlineLevel="0" max="14597" min="14597" style="0" width="11.38"/>
    <col collapsed="false" customWidth="true" hidden="false" outlineLevel="0" max="14598" min="14598" style="0" width="10.5"/>
    <col collapsed="false" customWidth="true" hidden="false" outlineLevel="0" max="14599" min="14599" style="0" width="10.62"/>
    <col collapsed="false" customWidth="true" hidden="false" outlineLevel="0" max="14600" min="14600" style="0" width="9.38"/>
    <col collapsed="false" customWidth="true" hidden="false" outlineLevel="0" max="14601" min="14601" style="0" width="9.5"/>
    <col collapsed="false" customWidth="true" hidden="false" outlineLevel="0" max="14603" min="14602" style="0" width="6.62"/>
    <col collapsed="false" customWidth="false" hidden="true" outlineLevel="0" max="14604" min="14604" style="0" width="8.62"/>
    <col collapsed="false" customWidth="true" hidden="false" outlineLevel="0" max="14605" min="14605" style="0" width="0.38"/>
    <col collapsed="false" customWidth="false" hidden="true" outlineLevel="0" max="14848" min="14606" style="0" width="8.62"/>
    <col collapsed="false" customWidth="true" hidden="false" outlineLevel="0" max="14849" min="14849" style="0" width="0.5"/>
    <col collapsed="false" customWidth="true" hidden="false" outlineLevel="0" max="14850" min="14850" style="0" width="78.5"/>
    <col collapsed="false" customWidth="true" hidden="false" outlineLevel="0" max="14851" min="14851" style="0" width="28.5"/>
    <col collapsed="false" customWidth="true" hidden="false" outlineLevel="0" max="14852" min="14852" style="0" width="9.5"/>
    <col collapsed="false" customWidth="true" hidden="false" outlineLevel="0" max="14853" min="14853" style="0" width="11.38"/>
    <col collapsed="false" customWidth="true" hidden="false" outlineLevel="0" max="14854" min="14854" style="0" width="10.5"/>
    <col collapsed="false" customWidth="true" hidden="false" outlineLevel="0" max="14855" min="14855" style="0" width="10.62"/>
    <col collapsed="false" customWidth="true" hidden="false" outlineLevel="0" max="14856" min="14856" style="0" width="9.38"/>
    <col collapsed="false" customWidth="true" hidden="false" outlineLevel="0" max="14857" min="14857" style="0" width="9.5"/>
    <col collapsed="false" customWidth="true" hidden="false" outlineLevel="0" max="14859" min="14858" style="0" width="6.62"/>
    <col collapsed="false" customWidth="false" hidden="true" outlineLevel="0" max="14860" min="14860" style="0" width="8.62"/>
    <col collapsed="false" customWidth="true" hidden="false" outlineLevel="0" max="14861" min="14861" style="0" width="0.38"/>
    <col collapsed="false" customWidth="false" hidden="true" outlineLevel="0" max="15104" min="14862" style="0" width="8.62"/>
    <col collapsed="false" customWidth="true" hidden="false" outlineLevel="0" max="15105" min="15105" style="0" width="0.5"/>
    <col collapsed="false" customWidth="true" hidden="false" outlineLevel="0" max="15106" min="15106" style="0" width="78.5"/>
    <col collapsed="false" customWidth="true" hidden="false" outlineLevel="0" max="15107" min="15107" style="0" width="28.5"/>
    <col collapsed="false" customWidth="true" hidden="false" outlineLevel="0" max="15108" min="15108" style="0" width="9.5"/>
    <col collapsed="false" customWidth="true" hidden="false" outlineLevel="0" max="15109" min="15109" style="0" width="11.38"/>
    <col collapsed="false" customWidth="true" hidden="false" outlineLevel="0" max="15110" min="15110" style="0" width="10.5"/>
    <col collapsed="false" customWidth="true" hidden="false" outlineLevel="0" max="15111" min="15111" style="0" width="10.62"/>
    <col collapsed="false" customWidth="true" hidden="false" outlineLevel="0" max="15112" min="15112" style="0" width="9.38"/>
    <col collapsed="false" customWidth="true" hidden="false" outlineLevel="0" max="15113" min="15113" style="0" width="9.5"/>
    <col collapsed="false" customWidth="true" hidden="false" outlineLevel="0" max="15115" min="15114" style="0" width="6.62"/>
    <col collapsed="false" customWidth="false" hidden="true" outlineLevel="0" max="15116" min="15116" style="0" width="8.62"/>
    <col collapsed="false" customWidth="true" hidden="false" outlineLevel="0" max="15117" min="15117" style="0" width="0.38"/>
    <col collapsed="false" customWidth="false" hidden="true" outlineLevel="0" max="15360" min="15118" style="0" width="8.62"/>
    <col collapsed="false" customWidth="true" hidden="false" outlineLevel="0" max="15361" min="15361" style="0" width="0.5"/>
    <col collapsed="false" customWidth="true" hidden="false" outlineLevel="0" max="15362" min="15362" style="0" width="78.5"/>
    <col collapsed="false" customWidth="true" hidden="false" outlineLevel="0" max="15363" min="15363" style="0" width="28.5"/>
    <col collapsed="false" customWidth="true" hidden="false" outlineLevel="0" max="15364" min="15364" style="0" width="9.5"/>
    <col collapsed="false" customWidth="true" hidden="false" outlineLevel="0" max="15365" min="15365" style="0" width="11.38"/>
    <col collapsed="false" customWidth="true" hidden="false" outlineLevel="0" max="15366" min="15366" style="0" width="10.5"/>
    <col collapsed="false" customWidth="true" hidden="false" outlineLevel="0" max="15367" min="15367" style="0" width="10.62"/>
    <col collapsed="false" customWidth="true" hidden="false" outlineLevel="0" max="15368" min="15368" style="0" width="9.38"/>
    <col collapsed="false" customWidth="true" hidden="false" outlineLevel="0" max="15369" min="15369" style="0" width="9.5"/>
    <col collapsed="false" customWidth="true" hidden="false" outlineLevel="0" max="15371" min="15370" style="0" width="6.62"/>
    <col collapsed="false" customWidth="false" hidden="true" outlineLevel="0" max="15372" min="15372" style="0" width="8.62"/>
    <col collapsed="false" customWidth="true" hidden="false" outlineLevel="0" max="15373" min="15373" style="0" width="0.38"/>
    <col collapsed="false" customWidth="false" hidden="true" outlineLevel="0" max="15616" min="15374" style="0" width="8.62"/>
    <col collapsed="false" customWidth="true" hidden="false" outlineLevel="0" max="15617" min="15617" style="0" width="0.5"/>
    <col collapsed="false" customWidth="true" hidden="false" outlineLevel="0" max="15618" min="15618" style="0" width="78.5"/>
    <col collapsed="false" customWidth="true" hidden="false" outlineLevel="0" max="15619" min="15619" style="0" width="28.5"/>
    <col collapsed="false" customWidth="true" hidden="false" outlineLevel="0" max="15620" min="15620" style="0" width="9.5"/>
    <col collapsed="false" customWidth="true" hidden="false" outlineLevel="0" max="15621" min="15621" style="0" width="11.38"/>
    <col collapsed="false" customWidth="true" hidden="false" outlineLevel="0" max="15622" min="15622" style="0" width="10.5"/>
    <col collapsed="false" customWidth="true" hidden="false" outlineLevel="0" max="15623" min="15623" style="0" width="10.62"/>
    <col collapsed="false" customWidth="true" hidden="false" outlineLevel="0" max="15624" min="15624" style="0" width="9.38"/>
    <col collapsed="false" customWidth="true" hidden="false" outlineLevel="0" max="15625" min="15625" style="0" width="9.5"/>
    <col collapsed="false" customWidth="true" hidden="false" outlineLevel="0" max="15627" min="15626" style="0" width="6.62"/>
    <col collapsed="false" customWidth="false" hidden="true" outlineLevel="0" max="15628" min="15628" style="0" width="8.62"/>
    <col collapsed="false" customWidth="true" hidden="false" outlineLevel="0" max="15629" min="15629" style="0" width="0.38"/>
    <col collapsed="false" customWidth="false" hidden="true" outlineLevel="0" max="15872" min="15630" style="0" width="8.62"/>
    <col collapsed="false" customWidth="true" hidden="false" outlineLevel="0" max="15873" min="15873" style="0" width="0.5"/>
    <col collapsed="false" customWidth="true" hidden="false" outlineLevel="0" max="15874" min="15874" style="0" width="78.5"/>
    <col collapsed="false" customWidth="true" hidden="false" outlineLevel="0" max="15875" min="15875" style="0" width="28.5"/>
    <col collapsed="false" customWidth="true" hidden="false" outlineLevel="0" max="15876" min="15876" style="0" width="9.5"/>
    <col collapsed="false" customWidth="true" hidden="false" outlineLevel="0" max="15877" min="15877" style="0" width="11.38"/>
    <col collapsed="false" customWidth="true" hidden="false" outlineLevel="0" max="15878" min="15878" style="0" width="10.5"/>
    <col collapsed="false" customWidth="true" hidden="false" outlineLevel="0" max="15879" min="15879" style="0" width="10.62"/>
    <col collapsed="false" customWidth="true" hidden="false" outlineLevel="0" max="15880" min="15880" style="0" width="9.38"/>
    <col collapsed="false" customWidth="true" hidden="false" outlineLevel="0" max="15881" min="15881" style="0" width="9.5"/>
    <col collapsed="false" customWidth="true" hidden="false" outlineLevel="0" max="15883" min="15882" style="0" width="6.62"/>
    <col collapsed="false" customWidth="false" hidden="true" outlineLevel="0" max="15884" min="15884" style="0" width="8.62"/>
    <col collapsed="false" customWidth="true" hidden="false" outlineLevel="0" max="15885" min="15885" style="0" width="0.38"/>
    <col collapsed="false" customWidth="false" hidden="true" outlineLevel="0" max="16128" min="15886" style="0" width="8.62"/>
    <col collapsed="false" customWidth="true" hidden="false" outlineLevel="0" max="16129" min="16129" style="0" width="0.5"/>
    <col collapsed="false" customWidth="true" hidden="false" outlineLevel="0" max="16130" min="16130" style="0" width="78.5"/>
    <col collapsed="false" customWidth="true" hidden="false" outlineLevel="0" max="16131" min="16131" style="0" width="28.5"/>
    <col collapsed="false" customWidth="true" hidden="false" outlineLevel="0" max="16132" min="16132" style="0" width="9.5"/>
    <col collapsed="false" customWidth="true" hidden="false" outlineLevel="0" max="16133" min="16133" style="0" width="11.38"/>
    <col collapsed="false" customWidth="true" hidden="false" outlineLevel="0" max="16134" min="16134" style="0" width="10.5"/>
    <col collapsed="false" customWidth="true" hidden="false" outlineLevel="0" max="16135" min="16135" style="0" width="10.62"/>
    <col collapsed="false" customWidth="true" hidden="false" outlineLevel="0" max="16136" min="16136" style="0" width="9.38"/>
    <col collapsed="false" customWidth="true" hidden="false" outlineLevel="0" max="16137" min="16137" style="0" width="9.5"/>
    <col collapsed="false" customWidth="true" hidden="false" outlineLevel="0" max="16139" min="16138" style="0" width="6.62"/>
    <col collapsed="false" customWidth="false" hidden="true" outlineLevel="0" max="16140" min="16140" style="0" width="8.62"/>
    <col collapsed="false" customWidth="true" hidden="false" outlineLevel="0" max="16141" min="16141" style="0" width="0.38"/>
    <col collapsed="false" customWidth="false" hidden="true" outlineLevel="0" max="16384" min="16142" style="0" width="8.62"/>
  </cols>
  <sheetData>
    <row r="1" customFormat="false" ht="49.5" hidden="false" customHeight="true" outlineLevel="0" collapsed="false">
      <c r="A1" s="4"/>
      <c r="B1" s="5"/>
      <c r="C1" s="6"/>
      <c r="D1" s="6"/>
      <c r="E1" s="7"/>
      <c r="F1" s="8"/>
      <c r="G1" s="7"/>
      <c r="H1" s="6"/>
      <c r="I1" s="6"/>
      <c r="J1" s="6"/>
      <c r="K1" s="9"/>
      <c r="L1" s="10"/>
      <c r="M1" s="11"/>
    </row>
    <row r="2" customFormat="false" ht="18.75" hidden="false" customHeight="false" outlineLevel="0" collapsed="false">
      <c r="A2" s="4"/>
      <c r="B2" s="12" t="s">
        <v>0</v>
      </c>
      <c r="C2" s="12"/>
      <c r="D2" s="12"/>
      <c r="E2" s="12"/>
      <c r="F2" s="12"/>
      <c r="G2" s="12"/>
      <c r="H2" s="12"/>
      <c r="I2" s="12"/>
      <c r="J2" s="13"/>
      <c r="K2" s="14"/>
      <c r="L2" s="15"/>
      <c r="M2" s="15"/>
    </row>
    <row r="3" customFormat="false" ht="15.75" hidden="false" customHeight="false" outlineLevel="0" collapsed="false">
      <c r="A3" s="4"/>
      <c r="B3" s="16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8"/>
      <c r="M3" s="15"/>
    </row>
    <row r="4" customFormat="false" ht="15.75" hidden="false" customHeight="false" outlineLevel="0" collapsed="false">
      <c r="A4" s="4"/>
      <c r="B4" s="19" t="s">
        <v>2</v>
      </c>
      <c r="C4" s="20" t="s">
        <v>3</v>
      </c>
      <c r="D4" s="21" t="s">
        <v>4</v>
      </c>
      <c r="E4" s="21" t="s">
        <v>5</v>
      </c>
      <c r="F4" s="21" t="s">
        <v>6</v>
      </c>
      <c r="G4" s="22" t="s">
        <v>5</v>
      </c>
      <c r="H4" s="22" t="s">
        <v>7</v>
      </c>
      <c r="I4" s="22" t="s">
        <v>8</v>
      </c>
      <c r="J4" s="23" t="s">
        <v>9</v>
      </c>
      <c r="K4" s="23"/>
      <c r="L4" s="24" t="s">
        <v>10</v>
      </c>
      <c r="M4" s="15"/>
    </row>
    <row r="5" customFormat="false" ht="15.75" hidden="false" customHeight="false" outlineLevel="0" collapsed="false">
      <c r="A5" s="4"/>
      <c r="B5" s="19"/>
      <c r="C5" s="25" t="s">
        <v>11</v>
      </c>
      <c r="D5" s="21"/>
      <c r="E5" s="21"/>
      <c r="F5" s="21"/>
      <c r="G5" s="26" t="s">
        <v>12</v>
      </c>
      <c r="H5" s="26" t="s">
        <v>2</v>
      </c>
      <c r="I5" s="27" t="s">
        <v>13</v>
      </c>
      <c r="J5" s="28" t="s">
        <v>14</v>
      </c>
      <c r="K5" s="28" t="s">
        <v>15</v>
      </c>
      <c r="L5" s="24"/>
      <c r="M5" s="15"/>
    </row>
    <row r="6" customFormat="false" ht="15.75" hidden="false" customHeight="false" outlineLevel="0" collapsed="false">
      <c r="A6" s="4"/>
      <c r="B6" s="29" t="s">
        <v>16</v>
      </c>
      <c r="C6" s="30"/>
      <c r="D6" s="30"/>
      <c r="E6" s="30"/>
      <c r="F6" s="30"/>
      <c r="G6" s="30"/>
      <c r="H6" s="31"/>
      <c r="I6" s="31"/>
      <c r="J6" s="32"/>
      <c r="K6" s="33"/>
      <c r="L6" s="34" t="s">
        <v>5</v>
      </c>
      <c r="M6" s="15"/>
    </row>
    <row r="7" customFormat="false" ht="15.75" hidden="false" customHeight="false" outlineLevel="0" collapsed="false">
      <c r="A7" s="4"/>
      <c r="B7" s="35" t="s">
        <v>17</v>
      </c>
      <c r="C7" s="35"/>
      <c r="D7" s="35"/>
      <c r="E7" s="35"/>
      <c r="F7" s="35"/>
      <c r="G7" s="35"/>
      <c r="H7" s="35"/>
      <c r="I7" s="35"/>
      <c r="J7" s="36"/>
      <c r="K7" s="37"/>
      <c r="L7" s="38" t="n">
        <f aca="false">F7*E7</f>
        <v>0</v>
      </c>
      <c r="M7" s="39" t="n">
        <f aca="false">L7</f>
        <v>0</v>
      </c>
      <c r="N7" s="40"/>
    </row>
    <row r="8" customFormat="false" ht="15.75" hidden="false" customHeight="true" outlineLevel="0" collapsed="false">
      <c r="A8" s="4"/>
      <c r="B8" s="41" t="s">
        <v>18</v>
      </c>
      <c r="C8" s="41"/>
      <c r="D8" s="41"/>
      <c r="E8" s="41"/>
      <c r="F8" s="41"/>
      <c r="G8" s="41"/>
      <c r="H8" s="41"/>
      <c r="I8" s="41"/>
      <c r="J8" s="36"/>
      <c r="K8" s="37"/>
      <c r="L8" s="38"/>
      <c r="M8" s="39"/>
      <c r="N8" s="40"/>
    </row>
    <row r="9" customFormat="false" ht="15.75" hidden="false" customHeight="false" outlineLevel="0" collapsed="false">
      <c r="A9" s="4"/>
      <c r="B9" s="42" t="s">
        <v>19</v>
      </c>
      <c r="C9" s="30"/>
      <c r="D9" s="30"/>
      <c r="E9" s="30"/>
      <c r="F9" s="43"/>
      <c r="G9" s="30"/>
      <c r="H9" s="31"/>
      <c r="I9" s="31"/>
      <c r="J9" s="44"/>
      <c r="K9" s="45"/>
      <c r="L9" s="38"/>
      <c r="M9" s="39"/>
      <c r="N9" s="40"/>
    </row>
    <row r="10" customFormat="false" ht="15.75" hidden="false" customHeight="false" outlineLevel="0" collapsed="false">
      <c r="A10" s="4"/>
      <c r="B10" s="46" t="s">
        <v>20</v>
      </c>
      <c r="C10" s="47" t="s">
        <v>21</v>
      </c>
      <c r="D10" s="48" t="s">
        <v>22</v>
      </c>
      <c r="E10" s="49" t="n">
        <v>20</v>
      </c>
      <c r="F10" s="50"/>
      <c r="G10" s="51" t="s">
        <v>23</v>
      </c>
      <c r="H10" s="52" t="n">
        <f aca="false">F10*E10</f>
        <v>0</v>
      </c>
      <c r="I10" s="53"/>
      <c r="J10" s="54"/>
      <c r="K10" s="54"/>
      <c r="L10" s="38"/>
      <c r="M10" s="39"/>
      <c r="N10" s="40"/>
    </row>
    <row r="11" customFormat="false" ht="15.75" hidden="false" customHeight="false" outlineLevel="0" collapsed="false">
      <c r="A11" s="4"/>
      <c r="B11" s="46" t="s">
        <v>24</v>
      </c>
      <c r="C11" s="47" t="s">
        <v>21</v>
      </c>
      <c r="D11" s="48" t="s">
        <v>22</v>
      </c>
      <c r="E11" s="49" t="n">
        <f aca="false">E10/2</f>
        <v>10</v>
      </c>
      <c r="F11" s="50"/>
      <c r="G11" s="51" t="s">
        <v>23</v>
      </c>
      <c r="H11" s="52" t="n">
        <f aca="false">F11*E11</f>
        <v>0</v>
      </c>
      <c r="I11" s="53"/>
      <c r="J11" s="54"/>
      <c r="K11" s="54"/>
      <c r="L11" s="38"/>
      <c r="M11" s="39"/>
      <c r="N11" s="40"/>
    </row>
    <row r="12" customFormat="false" ht="15.75" hidden="false" customHeight="false" outlineLevel="0" collapsed="false">
      <c r="A12" s="4"/>
      <c r="B12" s="55" t="s">
        <v>25</v>
      </c>
      <c r="C12" s="47" t="s">
        <v>21</v>
      </c>
      <c r="D12" s="48" t="s">
        <v>22</v>
      </c>
      <c r="E12" s="49" t="n">
        <f aca="false">E10/4</f>
        <v>5</v>
      </c>
      <c r="F12" s="50"/>
      <c r="G12" s="51" t="s">
        <v>23</v>
      </c>
      <c r="H12" s="52" t="n">
        <f aca="false">F12*E12</f>
        <v>0</v>
      </c>
      <c r="I12" s="53"/>
      <c r="J12" s="54"/>
      <c r="K12" s="54"/>
      <c r="L12" s="38"/>
      <c r="M12" s="39"/>
      <c r="N12" s="40"/>
    </row>
    <row r="13" customFormat="false" ht="15.75" hidden="false" customHeight="false" outlineLevel="0" collapsed="false">
      <c r="A13" s="4"/>
      <c r="B13" s="56" t="s">
        <v>26</v>
      </c>
      <c r="C13" s="30"/>
      <c r="D13" s="57"/>
      <c r="E13" s="57"/>
      <c r="F13" s="43"/>
      <c r="G13" s="30"/>
      <c r="H13" s="58"/>
      <c r="I13" s="31"/>
      <c r="J13" s="44"/>
      <c r="K13" s="45"/>
      <c r="L13" s="38"/>
      <c r="M13" s="39"/>
      <c r="N13" s="40"/>
    </row>
    <row r="14" customFormat="false" ht="15.75" hidden="false" customHeight="false" outlineLevel="0" collapsed="false">
      <c r="A14" s="4"/>
      <c r="B14" s="46" t="s">
        <v>20</v>
      </c>
      <c r="C14" s="47" t="s">
        <v>21</v>
      </c>
      <c r="D14" s="48" t="s">
        <v>22</v>
      </c>
      <c r="E14" s="49" t="n">
        <v>20</v>
      </c>
      <c r="F14" s="50"/>
      <c r="G14" s="51" t="s">
        <v>23</v>
      </c>
      <c r="H14" s="52" t="n">
        <f aca="false">F14*E14</f>
        <v>0</v>
      </c>
      <c r="I14" s="53"/>
      <c r="J14" s="54"/>
      <c r="K14" s="54"/>
      <c r="L14" s="38"/>
      <c r="M14" s="39"/>
      <c r="N14" s="40"/>
    </row>
    <row r="15" customFormat="false" ht="15.75" hidden="false" customHeight="false" outlineLevel="0" collapsed="false">
      <c r="A15" s="4"/>
      <c r="B15" s="46" t="s">
        <v>24</v>
      </c>
      <c r="C15" s="47" t="s">
        <v>21</v>
      </c>
      <c r="D15" s="48" t="s">
        <v>22</v>
      </c>
      <c r="E15" s="49" t="n">
        <f aca="false">E14/2</f>
        <v>10</v>
      </c>
      <c r="F15" s="50"/>
      <c r="G15" s="51" t="s">
        <v>23</v>
      </c>
      <c r="H15" s="52" t="n">
        <f aca="false">F15*E15</f>
        <v>0</v>
      </c>
      <c r="I15" s="53"/>
      <c r="J15" s="54"/>
      <c r="K15" s="54"/>
      <c r="L15" s="38"/>
      <c r="M15" s="39"/>
      <c r="N15" s="40"/>
    </row>
    <row r="16" customFormat="false" ht="15.75" hidden="false" customHeight="false" outlineLevel="0" collapsed="false">
      <c r="A16" s="4"/>
      <c r="B16" s="55" t="s">
        <v>25</v>
      </c>
      <c r="C16" s="47" t="s">
        <v>21</v>
      </c>
      <c r="D16" s="48" t="s">
        <v>22</v>
      </c>
      <c r="E16" s="49" t="n">
        <f aca="false">E14/4</f>
        <v>5</v>
      </c>
      <c r="F16" s="50"/>
      <c r="G16" s="51" t="s">
        <v>23</v>
      </c>
      <c r="H16" s="52" t="n">
        <f aca="false">F16*E16</f>
        <v>0</v>
      </c>
      <c r="I16" s="53"/>
      <c r="J16" s="54"/>
      <c r="K16" s="54"/>
      <c r="L16" s="38"/>
      <c r="M16" s="39"/>
      <c r="N16" s="40"/>
    </row>
    <row r="17" customFormat="false" ht="15.75" hidden="false" customHeight="false" outlineLevel="0" collapsed="false">
      <c r="A17" s="4"/>
      <c r="B17" s="42" t="s">
        <v>27</v>
      </c>
      <c r="C17" s="30"/>
      <c r="D17" s="57"/>
      <c r="E17" s="57"/>
      <c r="F17" s="43"/>
      <c r="G17" s="30"/>
      <c r="H17" s="58"/>
      <c r="I17" s="31"/>
      <c r="J17" s="44"/>
      <c r="K17" s="45"/>
      <c r="L17" s="38"/>
      <c r="M17" s="39"/>
      <c r="N17" s="40"/>
    </row>
    <row r="18" customFormat="false" ht="15.75" hidden="false" customHeight="false" outlineLevel="0" collapsed="false">
      <c r="A18" s="4"/>
      <c r="B18" s="46" t="s">
        <v>20</v>
      </c>
      <c r="C18" s="47" t="s">
        <v>21</v>
      </c>
      <c r="D18" s="48" t="s">
        <v>22</v>
      </c>
      <c r="E18" s="49" t="n">
        <v>15</v>
      </c>
      <c r="F18" s="50"/>
      <c r="G18" s="51" t="s">
        <v>23</v>
      </c>
      <c r="H18" s="52" t="n">
        <f aca="false">F18*E18</f>
        <v>0</v>
      </c>
      <c r="I18" s="53"/>
      <c r="J18" s="54"/>
      <c r="K18" s="54"/>
      <c r="L18" s="38"/>
      <c r="M18" s="39"/>
      <c r="N18" s="40"/>
    </row>
    <row r="19" customFormat="false" ht="15.75" hidden="false" customHeight="false" outlineLevel="0" collapsed="false">
      <c r="A19" s="4"/>
      <c r="B19" s="46" t="s">
        <v>24</v>
      </c>
      <c r="C19" s="47" t="s">
        <v>21</v>
      </c>
      <c r="D19" s="48" t="s">
        <v>22</v>
      </c>
      <c r="E19" s="49" t="n">
        <f aca="false">E18/2</f>
        <v>7.5</v>
      </c>
      <c r="F19" s="50"/>
      <c r="G19" s="51" t="s">
        <v>23</v>
      </c>
      <c r="H19" s="52" t="n">
        <f aca="false">F19*E19</f>
        <v>0</v>
      </c>
      <c r="I19" s="53"/>
      <c r="J19" s="54"/>
      <c r="K19" s="54"/>
      <c r="L19" s="38"/>
      <c r="M19" s="39"/>
      <c r="N19" s="40"/>
    </row>
    <row r="20" customFormat="false" ht="15.75" hidden="false" customHeight="false" outlineLevel="0" collapsed="false">
      <c r="A20" s="4"/>
      <c r="B20" s="55" t="s">
        <v>25</v>
      </c>
      <c r="C20" s="47" t="s">
        <v>21</v>
      </c>
      <c r="D20" s="48" t="s">
        <v>22</v>
      </c>
      <c r="E20" s="49" t="n">
        <f aca="false">E18/4</f>
        <v>3.75</v>
      </c>
      <c r="F20" s="50"/>
      <c r="G20" s="51" t="s">
        <v>23</v>
      </c>
      <c r="H20" s="52" t="n">
        <f aca="false">F20*E20</f>
        <v>0</v>
      </c>
      <c r="I20" s="53"/>
      <c r="J20" s="54"/>
      <c r="K20" s="54"/>
      <c r="L20" s="38"/>
      <c r="M20" s="39"/>
      <c r="N20" s="40"/>
    </row>
    <row r="21" customFormat="false" ht="15.75" hidden="false" customHeight="false" outlineLevel="0" collapsed="false">
      <c r="A21" s="4"/>
      <c r="B21" s="56" t="s">
        <v>28</v>
      </c>
      <c r="C21" s="30"/>
      <c r="D21" s="57"/>
      <c r="E21" s="57"/>
      <c r="F21" s="43"/>
      <c r="G21" s="30"/>
      <c r="H21" s="58"/>
      <c r="I21" s="31"/>
      <c r="J21" s="44"/>
      <c r="K21" s="45"/>
      <c r="L21" s="38"/>
      <c r="M21" s="39"/>
      <c r="N21" s="40"/>
    </row>
    <row r="22" customFormat="false" ht="15.75" hidden="false" customHeight="false" outlineLevel="0" collapsed="false">
      <c r="A22" s="4"/>
      <c r="B22" s="46" t="s">
        <v>20</v>
      </c>
      <c r="C22" s="47" t="s">
        <v>21</v>
      </c>
      <c r="D22" s="48" t="s">
        <v>22</v>
      </c>
      <c r="E22" s="49" t="n">
        <v>15</v>
      </c>
      <c r="F22" s="50"/>
      <c r="G22" s="51" t="s">
        <v>23</v>
      </c>
      <c r="H22" s="52" t="n">
        <f aca="false">F22*E22</f>
        <v>0</v>
      </c>
      <c r="I22" s="53"/>
      <c r="J22" s="54"/>
      <c r="K22" s="54"/>
      <c r="L22" s="38"/>
      <c r="M22" s="39"/>
      <c r="N22" s="40"/>
    </row>
    <row r="23" customFormat="false" ht="15.75" hidden="false" customHeight="false" outlineLevel="0" collapsed="false">
      <c r="A23" s="4"/>
      <c r="B23" s="46" t="s">
        <v>24</v>
      </c>
      <c r="C23" s="47" t="s">
        <v>21</v>
      </c>
      <c r="D23" s="48" t="s">
        <v>22</v>
      </c>
      <c r="E23" s="49" t="n">
        <f aca="false">E22/2</f>
        <v>7.5</v>
      </c>
      <c r="F23" s="50"/>
      <c r="G23" s="51" t="s">
        <v>23</v>
      </c>
      <c r="H23" s="52" t="n">
        <f aca="false">F23*E23</f>
        <v>0</v>
      </c>
      <c r="I23" s="53"/>
      <c r="J23" s="54"/>
      <c r="K23" s="54"/>
      <c r="L23" s="38"/>
      <c r="M23" s="39"/>
      <c r="N23" s="40"/>
    </row>
    <row r="24" customFormat="false" ht="15.75" hidden="false" customHeight="false" outlineLevel="0" collapsed="false">
      <c r="A24" s="4"/>
      <c r="B24" s="55" t="s">
        <v>25</v>
      </c>
      <c r="C24" s="47" t="s">
        <v>21</v>
      </c>
      <c r="D24" s="48" t="s">
        <v>22</v>
      </c>
      <c r="E24" s="49" t="n">
        <f aca="false">E22/4</f>
        <v>3.75</v>
      </c>
      <c r="F24" s="50"/>
      <c r="G24" s="51" t="s">
        <v>23</v>
      </c>
      <c r="H24" s="52" t="n">
        <f aca="false">F24*E24</f>
        <v>0</v>
      </c>
      <c r="I24" s="53"/>
      <c r="J24" s="54"/>
      <c r="K24" s="54"/>
      <c r="L24" s="38"/>
      <c r="M24" s="39"/>
      <c r="N24" s="40"/>
    </row>
    <row r="25" customFormat="false" ht="15.75" hidden="false" customHeight="false" outlineLevel="0" collapsed="false">
      <c r="A25" s="4"/>
      <c r="B25" s="56" t="s">
        <v>29</v>
      </c>
      <c r="C25" s="30"/>
      <c r="D25" s="57"/>
      <c r="E25" s="57"/>
      <c r="F25" s="43"/>
      <c r="G25" s="30"/>
      <c r="H25" s="58"/>
      <c r="I25" s="59"/>
      <c r="J25" s="44"/>
      <c r="K25" s="45"/>
      <c r="L25" s="38"/>
      <c r="M25" s="39"/>
      <c r="N25" s="40"/>
    </row>
    <row r="26" customFormat="false" ht="15.75" hidden="false" customHeight="false" outlineLevel="0" collapsed="false">
      <c r="A26" s="4"/>
      <c r="B26" s="46" t="s">
        <v>20</v>
      </c>
      <c r="C26" s="47" t="s">
        <v>21</v>
      </c>
      <c r="D26" s="48" t="s">
        <v>22</v>
      </c>
      <c r="E26" s="49" t="n">
        <v>10</v>
      </c>
      <c r="F26" s="50"/>
      <c r="G26" s="51" t="s">
        <v>23</v>
      </c>
      <c r="H26" s="52" t="n">
        <f aca="false">F26*E26</f>
        <v>0</v>
      </c>
      <c r="I26" s="53"/>
      <c r="J26" s="54"/>
      <c r="K26" s="54"/>
      <c r="L26" s="38"/>
      <c r="M26" s="39"/>
      <c r="N26" s="40"/>
    </row>
    <row r="27" customFormat="false" ht="15.75" hidden="false" customHeight="false" outlineLevel="0" collapsed="false">
      <c r="A27" s="4"/>
      <c r="B27" s="46" t="s">
        <v>24</v>
      </c>
      <c r="C27" s="47" t="s">
        <v>21</v>
      </c>
      <c r="D27" s="48" t="s">
        <v>22</v>
      </c>
      <c r="E27" s="49" t="n">
        <f aca="false">E26/2</f>
        <v>5</v>
      </c>
      <c r="F27" s="50"/>
      <c r="G27" s="51" t="s">
        <v>23</v>
      </c>
      <c r="H27" s="52" t="n">
        <f aca="false">F27*E27</f>
        <v>0</v>
      </c>
      <c r="I27" s="53"/>
      <c r="J27" s="54"/>
      <c r="K27" s="54"/>
      <c r="L27" s="38"/>
      <c r="M27" s="39"/>
      <c r="N27" s="40"/>
    </row>
    <row r="28" customFormat="false" ht="15.75" hidden="false" customHeight="false" outlineLevel="0" collapsed="false">
      <c r="A28" s="4"/>
      <c r="B28" s="55" t="s">
        <v>25</v>
      </c>
      <c r="C28" s="47" t="s">
        <v>21</v>
      </c>
      <c r="D28" s="48" t="s">
        <v>22</v>
      </c>
      <c r="E28" s="49" t="n">
        <f aca="false">E26/4</f>
        <v>2.5</v>
      </c>
      <c r="F28" s="50"/>
      <c r="G28" s="51" t="s">
        <v>23</v>
      </c>
      <c r="H28" s="52" t="n">
        <f aca="false">F28*E28</f>
        <v>0</v>
      </c>
      <c r="I28" s="53"/>
      <c r="J28" s="54"/>
      <c r="K28" s="54"/>
      <c r="L28" s="38"/>
      <c r="M28" s="39"/>
      <c r="N28" s="40"/>
    </row>
    <row r="29" customFormat="false" ht="15.75" hidden="false" customHeight="false" outlineLevel="0" collapsed="false">
      <c r="A29" s="4"/>
      <c r="B29" s="56" t="s">
        <v>30</v>
      </c>
      <c r="C29" s="30"/>
      <c r="D29" s="57"/>
      <c r="E29" s="57"/>
      <c r="F29" s="43"/>
      <c r="G29" s="30"/>
      <c r="H29" s="58"/>
      <c r="I29" s="31"/>
      <c r="J29" s="44"/>
      <c r="K29" s="45"/>
      <c r="L29" s="38"/>
      <c r="M29" s="39"/>
      <c r="N29" s="40"/>
    </row>
    <row r="30" customFormat="false" ht="15.75" hidden="false" customHeight="false" outlineLevel="0" collapsed="false">
      <c r="A30" s="4"/>
      <c r="B30" s="46" t="s">
        <v>20</v>
      </c>
      <c r="C30" s="47" t="s">
        <v>21</v>
      </c>
      <c r="D30" s="48" t="s">
        <v>22</v>
      </c>
      <c r="E30" s="49" t="n">
        <v>8.5</v>
      </c>
      <c r="F30" s="50"/>
      <c r="G30" s="51" t="s">
        <v>23</v>
      </c>
      <c r="H30" s="52" t="n">
        <f aca="false">F30*E30</f>
        <v>0</v>
      </c>
      <c r="I30" s="53"/>
      <c r="J30" s="54"/>
      <c r="K30" s="54"/>
      <c r="L30" s="38"/>
      <c r="M30" s="39"/>
      <c r="N30" s="40"/>
    </row>
    <row r="31" customFormat="false" ht="15.75" hidden="false" customHeight="false" outlineLevel="0" collapsed="false">
      <c r="A31" s="4"/>
      <c r="B31" s="46" t="s">
        <v>24</v>
      </c>
      <c r="C31" s="47" t="s">
        <v>21</v>
      </c>
      <c r="D31" s="48" t="s">
        <v>22</v>
      </c>
      <c r="E31" s="49" t="n">
        <f aca="false">E30/2</f>
        <v>4.25</v>
      </c>
      <c r="F31" s="50"/>
      <c r="G31" s="51" t="s">
        <v>23</v>
      </c>
      <c r="H31" s="52" t="n">
        <f aca="false">F31*E31</f>
        <v>0</v>
      </c>
      <c r="I31" s="53"/>
      <c r="J31" s="54"/>
      <c r="K31" s="54"/>
      <c r="L31" s="38"/>
      <c r="M31" s="39"/>
      <c r="N31" s="40"/>
    </row>
    <row r="32" customFormat="false" ht="15.75" hidden="false" customHeight="false" outlineLevel="0" collapsed="false">
      <c r="A32" s="4"/>
      <c r="B32" s="55" t="s">
        <v>25</v>
      </c>
      <c r="C32" s="47" t="s">
        <v>21</v>
      </c>
      <c r="D32" s="48" t="s">
        <v>22</v>
      </c>
      <c r="E32" s="49" t="n">
        <f aca="false">E30/4</f>
        <v>2.125</v>
      </c>
      <c r="F32" s="50"/>
      <c r="G32" s="51" t="s">
        <v>23</v>
      </c>
      <c r="H32" s="52" t="n">
        <f aca="false">F32*E32</f>
        <v>0</v>
      </c>
      <c r="I32" s="53"/>
      <c r="J32" s="54"/>
      <c r="K32" s="54"/>
      <c r="L32" s="38"/>
      <c r="M32" s="39"/>
      <c r="N32" s="40"/>
    </row>
    <row r="33" customFormat="false" ht="15.75" hidden="false" customHeight="false" outlineLevel="0" collapsed="false">
      <c r="A33" s="4"/>
      <c r="B33" s="56" t="s">
        <v>31</v>
      </c>
      <c r="C33" s="30"/>
      <c r="D33" s="57"/>
      <c r="E33" s="57"/>
      <c r="F33" s="43"/>
      <c r="G33" s="30"/>
      <c r="H33" s="58"/>
      <c r="I33" s="31"/>
      <c r="J33" s="44"/>
      <c r="K33" s="45"/>
      <c r="L33" s="38"/>
      <c r="M33" s="39"/>
      <c r="N33" s="40"/>
    </row>
    <row r="34" customFormat="false" ht="15.75" hidden="false" customHeight="false" outlineLevel="0" collapsed="false">
      <c r="A34" s="4"/>
      <c r="B34" s="46" t="s">
        <v>20</v>
      </c>
      <c r="C34" s="47" t="s">
        <v>21</v>
      </c>
      <c r="D34" s="48" t="s">
        <v>22</v>
      </c>
      <c r="E34" s="49" t="n">
        <v>6</v>
      </c>
      <c r="F34" s="50"/>
      <c r="G34" s="51" t="s">
        <v>23</v>
      </c>
      <c r="H34" s="52" t="n">
        <f aca="false">F34*E34</f>
        <v>0</v>
      </c>
      <c r="I34" s="53"/>
      <c r="J34" s="54"/>
      <c r="K34" s="54"/>
      <c r="L34" s="38"/>
      <c r="M34" s="39"/>
      <c r="N34" s="40"/>
    </row>
    <row r="35" customFormat="false" ht="15.75" hidden="false" customHeight="false" outlineLevel="0" collapsed="false">
      <c r="A35" s="4"/>
      <c r="B35" s="46" t="s">
        <v>24</v>
      </c>
      <c r="C35" s="47" t="s">
        <v>21</v>
      </c>
      <c r="D35" s="48" t="s">
        <v>22</v>
      </c>
      <c r="E35" s="49" t="n">
        <f aca="false">E34/2</f>
        <v>3</v>
      </c>
      <c r="F35" s="50"/>
      <c r="G35" s="51" t="s">
        <v>23</v>
      </c>
      <c r="H35" s="52" t="n">
        <f aca="false">F35*E35</f>
        <v>0</v>
      </c>
      <c r="I35" s="53"/>
      <c r="J35" s="54"/>
      <c r="K35" s="54"/>
      <c r="L35" s="38"/>
      <c r="M35" s="39"/>
      <c r="N35" s="40"/>
    </row>
    <row r="36" customFormat="false" ht="15.75" hidden="false" customHeight="false" outlineLevel="0" collapsed="false">
      <c r="A36" s="4"/>
      <c r="B36" s="55" t="s">
        <v>25</v>
      </c>
      <c r="C36" s="47" t="s">
        <v>21</v>
      </c>
      <c r="D36" s="48" t="s">
        <v>22</v>
      </c>
      <c r="E36" s="49" t="n">
        <f aca="false">E34/4</f>
        <v>1.5</v>
      </c>
      <c r="F36" s="50"/>
      <c r="G36" s="51" t="s">
        <v>23</v>
      </c>
      <c r="H36" s="52" t="n">
        <f aca="false">F36*E36</f>
        <v>0</v>
      </c>
      <c r="I36" s="53"/>
      <c r="J36" s="54"/>
      <c r="K36" s="54"/>
      <c r="L36" s="38"/>
      <c r="M36" s="39"/>
      <c r="N36" s="40"/>
    </row>
    <row r="37" customFormat="false" ht="15.75" hidden="false" customHeight="false" outlineLevel="0" collapsed="false">
      <c r="A37" s="4"/>
      <c r="B37" s="56" t="s">
        <v>32</v>
      </c>
      <c r="C37" s="30"/>
      <c r="D37" s="57"/>
      <c r="E37" s="57"/>
      <c r="F37" s="43"/>
      <c r="G37" s="30"/>
      <c r="H37" s="58"/>
      <c r="I37" s="31"/>
      <c r="J37" s="44"/>
      <c r="K37" s="45"/>
      <c r="L37" s="38"/>
      <c r="M37" s="39"/>
      <c r="N37" s="40"/>
    </row>
    <row r="38" customFormat="false" ht="15.75" hidden="false" customHeight="false" outlineLevel="0" collapsed="false">
      <c r="A38" s="4"/>
      <c r="B38" s="46" t="s">
        <v>20</v>
      </c>
      <c r="C38" s="47" t="s">
        <v>21</v>
      </c>
      <c r="D38" s="48" t="s">
        <v>22</v>
      </c>
      <c r="E38" s="49" t="n">
        <v>4</v>
      </c>
      <c r="F38" s="50"/>
      <c r="G38" s="51" t="s">
        <v>23</v>
      </c>
      <c r="H38" s="52" t="n">
        <f aca="false">F38*E38</f>
        <v>0</v>
      </c>
      <c r="I38" s="53"/>
      <c r="J38" s="54"/>
      <c r="K38" s="54"/>
      <c r="L38" s="38"/>
      <c r="M38" s="39"/>
      <c r="N38" s="40"/>
    </row>
    <row r="39" customFormat="false" ht="15.75" hidden="false" customHeight="false" outlineLevel="0" collapsed="false">
      <c r="A39" s="4"/>
      <c r="B39" s="46" t="s">
        <v>24</v>
      </c>
      <c r="C39" s="47" t="s">
        <v>21</v>
      </c>
      <c r="D39" s="48" t="s">
        <v>22</v>
      </c>
      <c r="E39" s="49" t="n">
        <f aca="false">E38/2</f>
        <v>2</v>
      </c>
      <c r="F39" s="50"/>
      <c r="G39" s="51" t="s">
        <v>23</v>
      </c>
      <c r="H39" s="52" t="n">
        <f aca="false">F39*E39</f>
        <v>0</v>
      </c>
      <c r="I39" s="53"/>
      <c r="J39" s="54"/>
      <c r="K39" s="54"/>
      <c r="L39" s="38"/>
      <c r="M39" s="39"/>
      <c r="N39" s="40"/>
    </row>
    <row r="40" customFormat="false" ht="15.75" hidden="false" customHeight="false" outlineLevel="0" collapsed="false">
      <c r="A40" s="4"/>
      <c r="B40" s="55" t="s">
        <v>25</v>
      </c>
      <c r="C40" s="47" t="s">
        <v>21</v>
      </c>
      <c r="D40" s="48" t="s">
        <v>22</v>
      </c>
      <c r="E40" s="49" t="n">
        <f aca="false">E38/4</f>
        <v>1</v>
      </c>
      <c r="F40" s="50"/>
      <c r="G40" s="51" t="s">
        <v>23</v>
      </c>
      <c r="H40" s="52" t="n">
        <f aca="false">F40*E40</f>
        <v>0</v>
      </c>
      <c r="I40" s="53"/>
      <c r="J40" s="54"/>
      <c r="K40" s="54"/>
      <c r="L40" s="38"/>
      <c r="M40" s="39"/>
      <c r="N40" s="40"/>
    </row>
    <row r="41" customFormat="false" ht="15.75" hidden="false" customHeight="false" outlineLevel="0" collapsed="false">
      <c r="A41" s="4"/>
      <c r="B41" s="60"/>
      <c r="C41" s="61"/>
      <c r="D41" s="62"/>
      <c r="E41" s="63"/>
      <c r="F41" s="64"/>
      <c r="G41" s="65"/>
      <c r="H41" s="66"/>
      <c r="I41" s="67"/>
      <c r="J41" s="6"/>
      <c r="K41" s="9"/>
      <c r="L41" s="68"/>
      <c r="M41" s="69"/>
      <c r="N41" s="40"/>
    </row>
    <row r="42" customFormat="false" ht="32.25" hidden="false" customHeight="true" outlineLevel="0" collapsed="false">
      <c r="A42" s="4"/>
      <c r="B42" s="70" t="s">
        <v>33</v>
      </c>
      <c r="C42" s="70"/>
      <c r="D42" s="70"/>
      <c r="E42" s="70"/>
      <c r="F42" s="70"/>
      <c r="G42" s="70"/>
      <c r="H42" s="70"/>
      <c r="I42" s="70"/>
      <c r="J42" s="71"/>
      <c r="K42" s="72"/>
      <c r="L42" s="68"/>
      <c r="M42" s="69"/>
      <c r="N42" s="40"/>
    </row>
    <row r="43" customFormat="false" ht="15.75" hidden="false" customHeight="false" outlineLevel="0" collapsed="false">
      <c r="A43" s="4"/>
      <c r="B43" s="73" t="s">
        <v>34</v>
      </c>
      <c r="C43" s="74"/>
      <c r="D43" s="61"/>
      <c r="E43" s="75"/>
      <c r="F43" s="76"/>
      <c r="G43" s="61"/>
      <c r="H43" s="61"/>
      <c r="I43" s="61"/>
      <c r="J43" s="71"/>
      <c r="K43" s="72"/>
      <c r="L43" s="68"/>
      <c r="M43" s="69"/>
      <c r="N43" s="40"/>
    </row>
    <row r="44" customFormat="false" ht="15.75" hidden="false" customHeight="false" outlineLevel="0" collapsed="false">
      <c r="A44" s="4"/>
      <c r="B44" s="77" t="s">
        <v>35</v>
      </c>
      <c r="C44" s="78" t="s">
        <v>36</v>
      </c>
      <c r="D44" s="79" t="s">
        <v>37</v>
      </c>
      <c r="E44" s="80" t="n">
        <v>15</v>
      </c>
      <c r="F44" s="81"/>
      <c r="G44" s="82" t="s">
        <v>23</v>
      </c>
      <c r="H44" s="83" t="n">
        <f aca="false">F44*E44</f>
        <v>0</v>
      </c>
      <c r="I44" s="83"/>
      <c r="J44" s="84"/>
      <c r="K44" s="84"/>
      <c r="L44" s="68"/>
      <c r="M44" s="69"/>
      <c r="N44" s="40"/>
    </row>
    <row r="45" customFormat="false" ht="15.75" hidden="false" customHeight="false" outlineLevel="0" collapsed="false">
      <c r="A45" s="4"/>
      <c r="B45" s="85" t="s">
        <v>38</v>
      </c>
      <c r="C45" s="86" t="s">
        <v>36</v>
      </c>
      <c r="D45" s="82" t="s">
        <v>37</v>
      </c>
      <c r="E45" s="87" t="n">
        <f aca="false">E44/2</f>
        <v>7.5</v>
      </c>
      <c r="F45" s="81"/>
      <c r="G45" s="82" t="s">
        <v>23</v>
      </c>
      <c r="H45" s="83" t="n">
        <f aca="false">F45*E45</f>
        <v>0</v>
      </c>
      <c r="I45" s="83"/>
      <c r="J45" s="84"/>
      <c r="K45" s="84"/>
      <c r="L45" s="68"/>
      <c r="M45" s="69"/>
      <c r="N45" s="40"/>
    </row>
    <row r="46" customFormat="false" ht="15.75" hidden="false" customHeight="false" outlineLevel="0" collapsed="false">
      <c r="A46" s="4"/>
      <c r="B46" s="88" t="s">
        <v>25</v>
      </c>
      <c r="C46" s="89" t="s">
        <v>36</v>
      </c>
      <c r="D46" s="90" t="s">
        <v>37</v>
      </c>
      <c r="E46" s="91" t="n">
        <f aca="false">E45/2</f>
        <v>3.75</v>
      </c>
      <c r="F46" s="81"/>
      <c r="G46" s="82" t="s">
        <v>23</v>
      </c>
      <c r="H46" s="83" t="n">
        <f aca="false">F46*E46</f>
        <v>0</v>
      </c>
      <c r="I46" s="83"/>
      <c r="J46" s="84"/>
      <c r="K46" s="84"/>
      <c r="L46" s="68"/>
      <c r="M46" s="69"/>
      <c r="N46" s="40"/>
    </row>
    <row r="47" customFormat="false" ht="15.75" hidden="false" customHeight="false" outlineLevel="0" collapsed="false">
      <c r="A47" s="4"/>
      <c r="B47" s="73" t="s">
        <v>39</v>
      </c>
      <c r="C47" s="74"/>
      <c r="D47" s="61"/>
      <c r="E47" s="75"/>
      <c r="F47" s="92"/>
      <c r="G47" s="61"/>
      <c r="H47" s="61"/>
      <c r="I47" s="61"/>
      <c r="J47" s="4"/>
      <c r="K47" s="93"/>
      <c r="L47" s="68"/>
      <c r="M47" s="69"/>
      <c r="N47" s="40"/>
    </row>
    <row r="48" customFormat="false" ht="15.75" hidden="false" customHeight="false" outlineLevel="0" collapsed="false">
      <c r="A48" s="4"/>
      <c r="B48" s="77" t="s">
        <v>35</v>
      </c>
      <c r="C48" s="78" t="s">
        <v>36</v>
      </c>
      <c r="D48" s="79" t="s">
        <v>37</v>
      </c>
      <c r="E48" s="80" t="n">
        <v>7</v>
      </c>
      <c r="F48" s="81"/>
      <c r="G48" s="82" t="s">
        <v>23</v>
      </c>
      <c r="H48" s="83" t="n">
        <f aca="false">F48*E48</f>
        <v>0</v>
      </c>
      <c r="I48" s="83"/>
      <c r="J48" s="84"/>
      <c r="K48" s="84"/>
      <c r="L48" s="68"/>
      <c r="M48" s="69"/>
      <c r="N48" s="40"/>
    </row>
    <row r="49" customFormat="false" ht="15.75" hidden="false" customHeight="false" outlineLevel="0" collapsed="false">
      <c r="A49" s="4"/>
      <c r="B49" s="85" t="s">
        <v>38</v>
      </c>
      <c r="C49" s="86" t="s">
        <v>36</v>
      </c>
      <c r="D49" s="82" t="s">
        <v>37</v>
      </c>
      <c r="E49" s="87" t="n">
        <f aca="false">E48/2</f>
        <v>3.5</v>
      </c>
      <c r="F49" s="81"/>
      <c r="G49" s="82" t="s">
        <v>23</v>
      </c>
      <c r="H49" s="83" t="n">
        <f aca="false">F49*E49</f>
        <v>0</v>
      </c>
      <c r="I49" s="83"/>
      <c r="J49" s="84"/>
      <c r="K49" s="84"/>
      <c r="L49" s="68"/>
      <c r="M49" s="69"/>
      <c r="N49" s="40"/>
    </row>
    <row r="50" customFormat="false" ht="15.75" hidden="false" customHeight="false" outlineLevel="0" collapsed="false">
      <c r="A50" s="4"/>
      <c r="B50" s="88" t="s">
        <v>25</v>
      </c>
      <c r="C50" s="89" t="s">
        <v>36</v>
      </c>
      <c r="D50" s="90" t="s">
        <v>37</v>
      </c>
      <c r="E50" s="91" t="n">
        <f aca="false">E49/2</f>
        <v>1.75</v>
      </c>
      <c r="F50" s="81"/>
      <c r="G50" s="82" t="s">
        <v>23</v>
      </c>
      <c r="H50" s="83" t="n">
        <f aca="false">F50*E50</f>
        <v>0</v>
      </c>
      <c r="I50" s="83"/>
      <c r="J50" s="84"/>
      <c r="K50" s="84"/>
      <c r="L50" s="68"/>
      <c r="M50" s="69"/>
      <c r="N50" s="40"/>
    </row>
    <row r="51" customFormat="false" ht="15.75" hidden="false" customHeight="false" outlineLevel="0" collapsed="false">
      <c r="A51" s="4"/>
      <c r="B51" s="73" t="s">
        <v>40</v>
      </c>
      <c r="C51" s="94"/>
      <c r="D51" s="94"/>
      <c r="E51" s="94"/>
      <c r="F51" s="95"/>
      <c r="G51" s="94"/>
      <c r="H51" s="96"/>
      <c r="I51" s="96"/>
      <c r="J51" s="97"/>
      <c r="K51" s="93"/>
      <c r="L51" s="68"/>
      <c r="M51" s="69"/>
      <c r="N51" s="40"/>
    </row>
    <row r="52" customFormat="false" ht="15.75" hidden="false" customHeight="false" outlineLevel="0" collapsed="false">
      <c r="A52" s="4"/>
      <c r="B52" s="77" t="s">
        <v>41</v>
      </c>
      <c r="C52" s="78" t="s">
        <v>36</v>
      </c>
      <c r="D52" s="79" t="s">
        <v>37</v>
      </c>
      <c r="E52" s="80" t="n">
        <v>8</v>
      </c>
      <c r="F52" s="81"/>
      <c r="G52" s="82" t="s">
        <v>23</v>
      </c>
      <c r="H52" s="98" t="n">
        <f aca="false">F52*E52</f>
        <v>0</v>
      </c>
      <c r="I52" s="98"/>
      <c r="J52" s="84"/>
      <c r="K52" s="84"/>
      <c r="L52" s="68"/>
      <c r="M52" s="69"/>
      <c r="N52" s="40"/>
    </row>
    <row r="53" customFormat="false" ht="15.75" hidden="false" customHeight="false" outlineLevel="0" collapsed="false">
      <c r="A53" s="4"/>
      <c r="B53" s="85" t="s">
        <v>42</v>
      </c>
      <c r="C53" s="86" t="s">
        <v>36</v>
      </c>
      <c r="D53" s="82" t="s">
        <v>37</v>
      </c>
      <c r="E53" s="87" t="n">
        <f aca="false">E52/2</f>
        <v>4</v>
      </c>
      <c r="F53" s="81"/>
      <c r="G53" s="82" t="s">
        <v>23</v>
      </c>
      <c r="H53" s="98" t="n">
        <f aca="false">F53*E53</f>
        <v>0</v>
      </c>
      <c r="I53" s="98"/>
      <c r="J53" s="84"/>
      <c r="K53" s="84"/>
      <c r="L53" s="68"/>
      <c r="M53" s="69"/>
      <c r="N53" s="40"/>
    </row>
    <row r="54" customFormat="false" ht="15.75" hidden="false" customHeight="false" outlineLevel="0" collapsed="false">
      <c r="A54" s="4"/>
      <c r="B54" s="85" t="s">
        <v>43</v>
      </c>
      <c r="C54" s="89" t="s">
        <v>36</v>
      </c>
      <c r="D54" s="90" t="s">
        <v>37</v>
      </c>
      <c r="E54" s="91" t="n">
        <f aca="false">E52/4</f>
        <v>2</v>
      </c>
      <c r="F54" s="81"/>
      <c r="G54" s="82" t="s">
        <v>23</v>
      </c>
      <c r="H54" s="98" t="n">
        <f aca="false">F54*E54</f>
        <v>0</v>
      </c>
      <c r="I54" s="98"/>
      <c r="J54" s="84"/>
      <c r="K54" s="84"/>
      <c r="L54" s="68"/>
      <c r="M54" s="69"/>
      <c r="N54" s="40"/>
    </row>
    <row r="55" customFormat="false" ht="15.75" hidden="false" customHeight="false" outlineLevel="0" collapsed="false">
      <c r="A55" s="4"/>
      <c r="B55" s="73" t="s">
        <v>44</v>
      </c>
      <c r="C55" s="94"/>
      <c r="D55" s="94"/>
      <c r="E55" s="94"/>
      <c r="F55" s="95"/>
      <c r="G55" s="94"/>
      <c r="H55" s="96"/>
      <c r="I55" s="96"/>
      <c r="J55" s="4"/>
      <c r="K55" s="93"/>
      <c r="L55" s="68"/>
      <c r="M55" s="69"/>
      <c r="N55" s="40"/>
    </row>
    <row r="56" customFormat="false" ht="15.75" hidden="false" customHeight="false" outlineLevel="0" collapsed="false">
      <c r="A56" s="4"/>
      <c r="B56" s="77" t="s">
        <v>41</v>
      </c>
      <c r="C56" s="78" t="s">
        <v>36</v>
      </c>
      <c r="D56" s="79" t="s">
        <v>37</v>
      </c>
      <c r="E56" s="80" t="n">
        <v>4</v>
      </c>
      <c r="F56" s="81"/>
      <c r="G56" s="82" t="s">
        <v>23</v>
      </c>
      <c r="H56" s="98" t="n">
        <f aca="false">F56*E56</f>
        <v>0</v>
      </c>
      <c r="I56" s="98"/>
      <c r="J56" s="84"/>
      <c r="K56" s="84"/>
      <c r="L56" s="68"/>
      <c r="M56" s="69"/>
      <c r="N56" s="40"/>
    </row>
    <row r="57" customFormat="false" ht="15.75" hidden="false" customHeight="false" outlineLevel="0" collapsed="false">
      <c r="A57" s="4"/>
      <c r="B57" s="85" t="s">
        <v>42</v>
      </c>
      <c r="C57" s="86" t="s">
        <v>36</v>
      </c>
      <c r="D57" s="82" t="s">
        <v>37</v>
      </c>
      <c r="E57" s="87" t="n">
        <f aca="false">E56/2</f>
        <v>2</v>
      </c>
      <c r="F57" s="81"/>
      <c r="G57" s="82" t="s">
        <v>23</v>
      </c>
      <c r="H57" s="98" t="n">
        <f aca="false">F57*E57</f>
        <v>0</v>
      </c>
      <c r="I57" s="98"/>
      <c r="J57" s="84"/>
      <c r="K57" s="84"/>
      <c r="L57" s="68"/>
      <c r="M57" s="69"/>
      <c r="N57" s="40"/>
    </row>
    <row r="58" customFormat="false" ht="15.75" hidden="false" customHeight="false" outlineLevel="0" collapsed="false">
      <c r="A58" s="4"/>
      <c r="B58" s="85" t="s">
        <v>43</v>
      </c>
      <c r="C58" s="89" t="s">
        <v>36</v>
      </c>
      <c r="D58" s="90" t="s">
        <v>37</v>
      </c>
      <c r="E58" s="91" t="n">
        <f aca="false">E56/4</f>
        <v>1</v>
      </c>
      <c r="F58" s="81"/>
      <c r="G58" s="82" t="s">
        <v>23</v>
      </c>
      <c r="H58" s="98" t="n">
        <f aca="false">F58*E58</f>
        <v>0</v>
      </c>
      <c r="I58" s="98"/>
      <c r="J58" s="84"/>
      <c r="K58" s="84"/>
      <c r="L58" s="68"/>
      <c r="M58" s="69"/>
      <c r="N58" s="40"/>
    </row>
    <row r="59" customFormat="false" ht="15.75" hidden="false" customHeight="false" outlineLevel="0" collapsed="false">
      <c r="A59" s="4"/>
      <c r="B59" s="73" t="s">
        <v>45</v>
      </c>
      <c r="C59" s="74"/>
      <c r="D59" s="61"/>
      <c r="E59" s="75"/>
      <c r="F59" s="92"/>
      <c r="G59" s="61"/>
      <c r="H59" s="61"/>
      <c r="I59" s="61"/>
      <c r="J59" s="97"/>
      <c r="K59" s="93"/>
      <c r="L59" s="68"/>
      <c r="M59" s="69"/>
      <c r="N59" s="40"/>
    </row>
    <row r="60" customFormat="false" ht="15.75" hidden="false" customHeight="false" outlineLevel="0" collapsed="false">
      <c r="A60" s="4"/>
      <c r="B60" s="77" t="s">
        <v>35</v>
      </c>
      <c r="C60" s="78" t="s">
        <v>46</v>
      </c>
      <c r="D60" s="79" t="s">
        <v>47</v>
      </c>
      <c r="E60" s="80" t="n">
        <v>5</v>
      </c>
      <c r="F60" s="81"/>
      <c r="G60" s="82" t="s">
        <v>23</v>
      </c>
      <c r="H60" s="83" t="n">
        <f aca="false">F60*E60</f>
        <v>0</v>
      </c>
      <c r="I60" s="83"/>
      <c r="J60" s="84"/>
      <c r="K60" s="84"/>
      <c r="L60" s="68"/>
      <c r="M60" s="69"/>
      <c r="N60" s="40"/>
    </row>
    <row r="61" customFormat="false" ht="15.75" hidden="false" customHeight="false" outlineLevel="0" collapsed="false">
      <c r="A61" s="4"/>
      <c r="B61" s="85" t="s">
        <v>38</v>
      </c>
      <c r="C61" s="86" t="s">
        <v>46</v>
      </c>
      <c r="D61" s="82" t="s">
        <v>47</v>
      </c>
      <c r="E61" s="87" t="n">
        <f aca="false">E60/2</f>
        <v>2.5</v>
      </c>
      <c r="F61" s="81"/>
      <c r="G61" s="82" t="s">
        <v>23</v>
      </c>
      <c r="H61" s="83" t="n">
        <f aca="false">F61*E61</f>
        <v>0</v>
      </c>
      <c r="I61" s="83"/>
      <c r="J61" s="84"/>
      <c r="K61" s="84"/>
      <c r="L61" s="68"/>
      <c r="M61" s="69"/>
      <c r="N61" s="40"/>
    </row>
    <row r="62" customFormat="false" ht="15.75" hidden="false" customHeight="false" outlineLevel="0" collapsed="false">
      <c r="A62" s="4"/>
      <c r="B62" s="88" t="s">
        <v>25</v>
      </c>
      <c r="C62" s="89" t="s">
        <v>46</v>
      </c>
      <c r="D62" s="90" t="s">
        <v>47</v>
      </c>
      <c r="E62" s="91" t="n">
        <f aca="false">E60/4</f>
        <v>1.25</v>
      </c>
      <c r="F62" s="81"/>
      <c r="G62" s="82" t="s">
        <v>23</v>
      </c>
      <c r="H62" s="83" t="n">
        <f aca="false">F62*E62</f>
        <v>0</v>
      </c>
      <c r="I62" s="83"/>
      <c r="J62" s="84"/>
      <c r="K62" s="84"/>
      <c r="L62" s="68"/>
      <c r="M62" s="69"/>
      <c r="N62" s="40"/>
    </row>
    <row r="63" customFormat="false" ht="15.75" hidden="false" customHeight="false" outlineLevel="0" collapsed="false">
      <c r="A63" s="4"/>
      <c r="B63" s="99" t="s">
        <v>48</v>
      </c>
      <c r="C63" s="86" t="s">
        <v>46</v>
      </c>
      <c r="D63" s="82" t="s">
        <v>49</v>
      </c>
      <c r="E63" s="87" t="n">
        <v>0.25</v>
      </c>
      <c r="F63" s="81"/>
      <c r="G63" s="82" t="s">
        <v>23</v>
      </c>
      <c r="H63" s="98" t="n">
        <f aca="false">F63*E63</f>
        <v>0</v>
      </c>
      <c r="I63" s="83"/>
      <c r="J63" s="84"/>
      <c r="K63" s="84"/>
      <c r="L63" s="68"/>
      <c r="M63" s="69"/>
      <c r="N63" s="40"/>
    </row>
    <row r="64" customFormat="false" ht="15.75" hidden="false" customHeight="false" outlineLevel="0" collapsed="false">
      <c r="A64" s="4"/>
      <c r="B64" s="100"/>
      <c r="C64" s="101"/>
      <c r="D64" s="101"/>
      <c r="E64" s="102"/>
      <c r="F64" s="102"/>
      <c r="G64" s="102"/>
      <c r="H64" s="103"/>
      <c r="I64" s="103"/>
      <c r="J64" s="4"/>
      <c r="K64" s="93"/>
      <c r="L64" s="68"/>
      <c r="M64" s="69"/>
      <c r="N64" s="40"/>
    </row>
    <row r="65" customFormat="false" ht="15.75" hidden="false" customHeight="false" outlineLevel="0" collapsed="false">
      <c r="A65" s="4"/>
      <c r="B65" s="104"/>
      <c r="C65" s="105"/>
      <c r="D65" s="7"/>
      <c r="E65" s="106"/>
      <c r="F65" s="107"/>
      <c r="G65" s="108"/>
      <c r="H65" s="107"/>
      <c r="I65" s="103"/>
      <c r="J65" s="97"/>
      <c r="K65" s="109"/>
      <c r="L65" s="68"/>
      <c r="M65" s="69"/>
      <c r="N65" s="40"/>
    </row>
    <row r="66" customFormat="false" ht="15.75" hidden="false" customHeight="false" outlineLevel="0" collapsed="false">
      <c r="A66" s="4"/>
      <c r="B66" s="110" t="s">
        <v>50</v>
      </c>
      <c r="C66" s="111"/>
      <c r="D66" s="112"/>
      <c r="E66" s="113"/>
      <c r="F66" s="114"/>
      <c r="G66" s="115"/>
      <c r="H66" s="116" t="n">
        <f aca="false">SUM(H10:H63)</f>
        <v>0</v>
      </c>
      <c r="I66" s="116" t="n">
        <f aca="false">SUM(I10:I63)</f>
        <v>0</v>
      </c>
      <c r="J66" s="115"/>
      <c r="K66" s="117"/>
      <c r="L66" s="68"/>
      <c r="M66" s="69"/>
      <c r="N66" s="40"/>
    </row>
    <row r="67" customFormat="false" ht="15.75" hidden="false" customHeight="false" outlineLevel="0" collapsed="false">
      <c r="A67" s="4"/>
      <c r="B67" s="118"/>
      <c r="C67" s="119"/>
      <c r="D67" s="120"/>
      <c r="E67" s="121"/>
      <c r="F67" s="122"/>
      <c r="G67" s="123"/>
      <c r="H67" s="122"/>
      <c r="I67" s="122"/>
      <c r="J67" s="123"/>
      <c r="K67" s="124"/>
      <c r="L67" s="68"/>
      <c r="M67" s="69"/>
      <c r="N67" s="40"/>
    </row>
    <row r="68" customFormat="false" ht="15.75" hidden="false" customHeight="false" outlineLevel="0" collapsed="false">
      <c r="A68" s="4"/>
      <c r="B68" s="104" t="s">
        <v>51</v>
      </c>
      <c r="C68" s="125" t="n">
        <f aca="false">L156</f>
        <v>0</v>
      </c>
      <c r="D68" s="125" t="n">
        <f aca="false">L162</f>
        <v>0</v>
      </c>
      <c r="E68" s="125" t="n">
        <f aca="false">L168</f>
        <v>0</v>
      </c>
      <c r="F68" s="125" t="n">
        <f aca="false">L205</f>
        <v>0</v>
      </c>
      <c r="G68" s="125" t="n">
        <f aca="false">L215</f>
        <v>0</v>
      </c>
      <c r="H68" s="126" t="n">
        <f aca="false">SUM(C68:G68)</f>
        <v>0</v>
      </c>
      <c r="I68" s="126"/>
      <c r="J68" s="97"/>
      <c r="K68" s="109"/>
      <c r="L68" s="68"/>
      <c r="M68" s="69"/>
      <c r="N68" s="40"/>
    </row>
    <row r="69" s="132" customFormat="true" ht="15.75" hidden="false" customHeight="false" outlineLevel="0" collapsed="false">
      <c r="A69" s="4"/>
      <c r="B69" s="127" t="s">
        <v>52</v>
      </c>
      <c r="C69" s="128"/>
      <c r="D69" s="128"/>
      <c r="E69" s="128"/>
      <c r="F69" s="128"/>
      <c r="G69" s="128"/>
      <c r="H69" s="129"/>
      <c r="I69" s="129"/>
      <c r="J69" s="97"/>
      <c r="K69" s="109"/>
      <c r="L69" s="68"/>
      <c r="M69" s="130"/>
      <c r="N69" s="131"/>
    </row>
    <row r="70" s="132" customFormat="true" ht="15.75" hidden="false" customHeight="false" outlineLevel="0" collapsed="false">
      <c r="A70" s="4"/>
      <c r="B70" s="133" t="s">
        <v>53</v>
      </c>
      <c r="C70" s="134"/>
      <c r="D70" s="135"/>
      <c r="E70" s="108"/>
      <c r="F70" s="136"/>
      <c r="G70" s="108"/>
      <c r="H70" s="137"/>
      <c r="I70" s="137"/>
      <c r="J70" s="4"/>
      <c r="K70" s="93"/>
      <c r="L70" s="68"/>
      <c r="M70" s="130"/>
      <c r="N70" s="131"/>
    </row>
    <row r="71" s="132" customFormat="true" ht="15.75" hidden="false" customHeight="false" outlineLevel="0" collapsed="false">
      <c r="A71" s="4"/>
      <c r="B71" s="138" t="s">
        <v>54</v>
      </c>
      <c r="C71" s="134"/>
      <c r="D71" s="135"/>
      <c r="E71" s="108"/>
      <c r="F71" s="136"/>
      <c r="G71" s="108"/>
      <c r="H71" s="137"/>
      <c r="I71" s="137"/>
      <c r="J71" s="4"/>
      <c r="K71" s="93"/>
      <c r="L71" s="68"/>
      <c r="M71" s="130"/>
      <c r="N71" s="131"/>
    </row>
    <row r="72" s="132" customFormat="true" ht="15.75" hidden="false" customHeight="false" outlineLevel="0" collapsed="false">
      <c r="A72" s="4"/>
      <c r="B72" s="139" t="s">
        <v>55</v>
      </c>
      <c r="C72" s="101"/>
      <c r="D72" s="140"/>
      <c r="E72" s="65"/>
      <c r="F72" s="64"/>
      <c r="G72" s="65"/>
      <c r="H72" s="66"/>
      <c r="I72" s="66"/>
      <c r="J72" s="71"/>
      <c r="K72" s="72"/>
      <c r="L72" s="68"/>
      <c r="M72" s="130"/>
      <c r="N72" s="131"/>
    </row>
    <row r="73" customFormat="false" ht="15.75" hidden="false" customHeight="false" outlineLevel="0" collapsed="false">
      <c r="A73" s="4"/>
      <c r="B73" s="85" t="s">
        <v>56</v>
      </c>
      <c r="C73" s="78" t="s">
        <v>57</v>
      </c>
      <c r="D73" s="79" t="s">
        <v>58</v>
      </c>
      <c r="E73" s="141" t="n">
        <v>10</v>
      </c>
      <c r="F73" s="81"/>
      <c r="G73" s="142" t="n">
        <v>20</v>
      </c>
      <c r="H73" s="143" t="e">
        <f aca="false">2*((F73*E73)+(F74*E74))/SUM(F73:F74)</f>
        <v>#DIV/0!</v>
      </c>
      <c r="I73" s="143"/>
      <c r="J73" s="84"/>
      <c r="K73" s="84"/>
      <c r="L73" s="68"/>
      <c r="M73" s="69"/>
      <c r="N73" s="40"/>
    </row>
    <row r="74" customFormat="false" ht="15.75" hidden="false" customHeight="false" outlineLevel="0" collapsed="false">
      <c r="A74" s="4"/>
      <c r="B74" s="85" t="s">
        <v>59</v>
      </c>
      <c r="C74" s="78" t="s">
        <v>57</v>
      </c>
      <c r="D74" s="79" t="s">
        <v>58</v>
      </c>
      <c r="E74" s="144" t="n">
        <v>9</v>
      </c>
      <c r="F74" s="81"/>
      <c r="G74" s="142"/>
      <c r="H74" s="143"/>
      <c r="I74" s="143"/>
      <c r="J74" s="84"/>
      <c r="K74" s="84"/>
      <c r="L74" s="68"/>
      <c r="M74" s="69"/>
      <c r="N74" s="40"/>
    </row>
    <row r="75" customFormat="false" ht="15.75" hidden="false" customHeight="false" outlineLevel="0" collapsed="false">
      <c r="A75" s="4"/>
      <c r="B75" s="145"/>
      <c r="C75" s="125"/>
      <c r="D75" s="125"/>
      <c r="E75" s="125"/>
      <c r="F75" s="146"/>
      <c r="G75" s="125"/>
      <c r="H75" s="126"/>
      <c r="I75" s="126"/>
      <c r="J75" s="97"/>
      <c r="K75" s="109"/>
      <c r="L75" s="68"/>
      <c r="M75" s="69"/>
      <c r="N75" s="40"/>
    </row>
    <row r="76" customFormat="false" ht="15.75" hidden="false" customHeight="false" outlineLevel="0" collapsed="false">
      <c r="A76" s="4"/>
      <c r="B76" s="127" t="s">
        <v>60</v>
      </c>
      <c r="C76" s="61"/>
      <c r="D76" s="62"/>
      <c r="E76" s="63"/>
      <c r="F76" s="147"/>
      <c r="G76" s="148"/>
      <c r="H76" s="149"/>
      <c r="I76" s="149"/>
      <c r="J76" s="97"/>
      <c r="K76" s="109"/>
      <c r="L76" s="68"/>
      <c r="M76" s="69"/>
      <c r="N76" s="40"/>
    </row>
    <row r="77" customFormat="false" ht="15.75" hidden="false" customHeight="false" outlineLevel="0" collapsed="false">
      <c r="A77" s="4"/>
      <c r="B77" s="150" t="s">
        <v>61</v>
      </c>
      <c r="C77" s="125"/>
      <c r="D77" s="125"/>
      <c r="E77" s="125"/>
      <c r="F77" s="146"/>
      <c r="G77" s="125"/>
      <c r="H77" s="126"/>
      <c r="I77" s="126"/>
      <c r="J77" s="97"/>
      <c r="K77" s="109"/>
      <c r="L77" s="68"/>
      <c r="M77" s="69"/>
      <c r="N77" s="40"/>
    </row>
    <row r="78" customFormat="false" ht="15.75" hidden="false" customHeight="false" outlineLevel="0" collapsed="false">
      <c r="A78" s="4"/>
      <c r="B78" s="85" t="s">
        <v>62</v>
      </c>
      <c r="C78" s="86" t="s">
        <v>63</v>
      </c>
      <c r="D78" s="82" t="s">
        <v>64</v>
      </c>
      <c r="E78" s="87" t="n">
        <v>0.4</v>
      </c>
      <c r="F78" s="81"/>
      <c r="G78" s="151" t="n">
        <v>2</v>
      </c>
      <c r="H78" s="83" t="n">
        <f aca="false">F78*E78</f>
        <v>0</v>
      </c>
      <c r="I78" s="83"/>
      <c r="J78" s="84"/>
      <c r="K78" s="84"/>
      <c r="L78" s="68"/>
      <c r="M78" s="69"/>
      <c r="N78" s="40"/>
    </row>
    <row r="79" customFormat="false" ht="15.75" hidden="false" customHeight="false" outlineLevel="0" collapsed="false">
      <c r="A79" s="4"/>
      <c r="B79" s="85" t="s">
        <v>65</v>
      </c>
      <c r="C79" s="86" t="s">
        <v>63</v>
      </c>
      <c r="D79" s="82" t="s">
        <v>64</v>
      </c>
      <c r="E79" s="87" t="n">
        <v>0.2</v>
      </c>
      <c r="F79" s="81"/>
      <c r="G79" s="151" t="n">
        <v>1</v>
      </c>
      <c r="H79" s="83" t="n">
        <f aca="false">F79*E79</f>
        <v>0</v>
      </c>
      <c r="I79" s="83"/>
      <c r="J79" s="84"/>
      <c r="K79" s="84"/>
      <c r="L79" s="68"/>
      <c r="M79" s="69"/>
      <c r="N79" s="40"/>
    </row>
    <row r="80" customFormat="false" ht="15.75" hidden="false" customHeight="false" outlineLevel="0" collapsed="false">
      <c r="A80" s="4"/>
      <c r="B80" s="152"/>
      <c r="C80" s="153"/>
      <c r="D80" s="101"/>
      <c r="E80" s="101"/>
      <c r="F80" s="154"/>
      <c r="G80" s="101"/>
      <c r="H80" s="155"/>
      <c r="I80" s="156"/>
      <c r="J80" s="97"/>
      <c r="K80" s="109"/>
      <c r="L80" s="68"/>
      <c r="M80" s="69"/>
      <c r="N80" s="40"/>
    </row>
    <row r="81" customFormat="false" ht="15.75" hidden="false" customHeight="false" outlineLevel="0" collapsed="false">
      <c r="A81" s="4"/>
      <c r="B81" s="127" t="s">
        <v>66</v>
      </c>
      <c r="C81" s="153"/>
      <c r="D81" s="101"/>
      <c r="E81" s="101"/>
      <c r="F81" s="154"/>
      <c r="G81" s="101"/>
      <c r="H81" s="155"/>
      <c r="I81" s="66"/>
      <c r="J81" s="71"/>
      <c r="K81" s="109"/>
      <c r="L81" s="68"/>
      <c r="M81" s="69"/>
      <c r="N81" s="40"/>
    </row>
    <row r="82" customFormat="false" ht="15.75" hidden="false" customHeight="false" outlineLevel="0" collapsed="false">
      <c r="A82" s="4"/>
      <c r="B82" s="150" t="s">
        <v>67</v>
      </c>
      <c r="C82" s="153"/>
      <c r="D82" s="101"/>
      <c r="E82" s="101"/>
      <c r="F82" s="154"/>
      <c r="G82" s="101"/>
      <c r="H82" s="155"/>
      <c r="I82" s="155"/>
      <c r="J82" s="97"/>
      <c r="K82" s="93"/>
      <c r="L82" s="68"/>
      <c r="M82" s="69"/>
      <c r="N82" s="40"/>
    </row>
    <row r="83" customFormat="false" ht="30" hidden="false" customHeight="false" outlineLevel="0" collapsed="false">
      <c r="A83" s="4"/>
      <c r="B83" s="157" t="s">
        <v>68</v>
      </c>
      <c r="C83" s="158" t="s">
        <v>69</v>
      </c>
      <c r="D83" s="159" t="s">
        <v>22</v>
      </c>
      <c r="E83" s="160" t="n">
        <v>0.5</v>
      </c>
      <c r="F83" s="81"/>
      <c r="G83" s="161" t="n">
        <v>2</v>
      </c>
      <c r="H83" s="162" t="n">
        <f aca="false">F83*E83</f>
        <v>0</v>
      </c>
      <c r="I83" s="162"/>
      <c r="J83" s="163"/>
      <c r="K83" s="163"/>
      <c r="L83" s="68"/>
      <c r="M83" s="69"/>
      <c r="N83" s="40"/>
    </row>
    <row r="84" customFormat="false" ht="30" hidden="false" customHeight="false" outlineLevel="0" collapsed="false">
      <c r="A84" s="4"/>
      <c r="B84" s="157" t="s">
        <v>70</v>
      </c>
      <c r="C84" s="158" t="s">
        <v>69</v>
      </c>
      <c r="D84" s="159" t="s">
        <v>22</v>
      </c>
      <c r="E84" s="160" t="n">
        <f aca="false">E83/2</f>
        <v>0.25</v>
      </c>
      <c r="F84" s="81"/>
      <c r="G84" s="161" t="n">
        <v>1</v>
      </c>
      <c r="H84" s="162" t="n">
        <f aca="false">F84*E84</f>
        <v>0</v>
      </c>
      <c r="I84" s="162"/>
      <c r="J84" s="163"/>
      <c r="K84" s="163"/>
      <c r="L84" s="68"/>
      <c r="M84" s="69"/>
      <c r="N84" s="40"/>
    </row>
    <row r="85" customFormat="false" ht="30" hidden="false" customHeight="false" outlineLevel="0" collapsed="false">
      <c r="A85" s="4"/>
      <c r="B85" s="157" t="s">
        <v>71</v>
      </c>
      <c r="C85" s="158" t="s">
        <v>72</v>
      </c>
      <c r="D85" s="159" t="s">
        <v>73</v>
      </c>
      <c r="E85" s="160" t="n">
        <v>0.5</v>
      </c>
      <c r="F85" s="81"/>
      <c r="G85" s="161" t="n">
        <v>3</v>
      </c>
      <c r="H85" s="162" t="n">
        <f aca="false">F85*E85</f>
        <v>0</v>
      </c>
      <c r="I85" s="162"/>
      <c r="J85" s="163"/>
      <c r="K85" s="163"/>
      <c r="L85" s="68"/>
      <c r="M85" s="69"/>
      <c r="N85" s="40"/>
    </row>
    <row r="86" customFormat="false" ht="30" hidden="false" customHeight="false" outlineLevel="0" collapsed="false">
      <c r="A86" s="4"/>
      <c r="B86" s="157" t="s">
        <v>74</v>
      </c>
      <c r="C86" s="158" t="s">
        <v>72</v>
      </c>
      <c r="D86" s="159" t="s">
        <v>73</v>
      </c>
      <c r="E86" s="160" t="n">
        <f aca="false">E85/2</f>
        <v>0.25</v>
      </c>
      <c r="F86" s="81"/>
      <c r="G86" s="161" t="n">
        <v>2</v>
      </c>
      <c r="H86" s="162" t="n">
        <f aca="false">F86*E86</f>
        <v>0</v>
      </c>
      <c r="I86" s="162"/>
      <c r="J86" s="163"/>
      <c r="K86" s="163"/>
      <c r="L86" s="68"/>
      <c r="M86" s="69"/>
      <c r="N86" s="40"/>
    </row>
    <row r="87" customFormat="false" ht="33.75" hidden="false" customHeight="true" outlineLevel="0" collapsed="false">
      <c r="A87" s="4"/>
      <c r="B87" s="164" t="s">
        <v>75</v>
      </c>
      <c r="C87" s="158" t="s">
        <v>72</v>
      </c>
      <c r="D87" s="159" t="s">
        <v>73</v>
      </c>
      <c r="E87" s="160" t="n">
        <v>0.2</v>
      </c>
      <c r="F87" s="81"/>
      <c r="G87" s="161" t="n">
        <v>2</v>
      </c>
      <c r="H87" s="162" t="n">
        <f aca="false">F87*E87</f>
        <v>0</v>
      </c>
      <c r="I87" s="162"/>
      <c r="J87" s="163"/>
      <c r="K87" s="163"/>
      <c r="L87" s="68"/>
      <c r="M87" s="69"/>
      <c r="N87" s="40"/>
    </row>
    <row r="88" customFormat="false" ht="30" hidden="false" customHeight="false" outlineLevel="0" collapsed="false">
      <c r="A88" s="4"/>
      <c r="B88" s="157" t="s">
        <v>76</v>
      </c>
      <c r="C88" s="158" t="s">
        <v>72</v>
      </c>
      <c r="D88" s="159" t="s">
        <v>73</v>
      </c>
      <c r="E88" s="160" t="n">
        <f aca="false">E87/2</f>
        <v>0.1</v>
      </c>
      <c r="F88" s="81"/>
      <c r="G88" s="161" t="n">
        <v>1</v>
      </c>
      <c r="H88" s="162" t="n">
        <f aca="false">F88*E88</f>
        <v>0</v>
      </c>
      <c r="I88" s="165"/>
      <c r="J88" s="163"/>
      <c r="K88" s="163"/>
      <c r="L88" s="68"/>
      <c r="M88" s="69"/>
      <c r="N88" s="40"/>
    </row>
    <row r="89" customFormat="false" ht="15.75" hidden="false" customHeight="false" outlineLevel="0" collapsed="false">
      <c r="A89" s="4"/>
      <c r="B89" s="157"/>
      <c r="C89" s="166"/>
      <c r="D89" s="167"/>
      <c r="E89" s="168"/>
      <c r="F89" s="169"/>
      <c r="G89" s="167"/>
      <c r="H89" s="170"/>
      <c r="I89" s="171"/>
      <c r="J89" s="97"/>
      <c r="K89" s="109"/>
      <c r="L89" s="68"/>
      <c r="M89" s="69"/>
      <c r="N89" s="40"/>
    </row>
    <row r="90" customFormat="false" ht="15.75" hidden="false" customHeight="false" outlineLevel="0" collapsed="false">
      <c r="A90" s="4"/>
      <c r="B90" s="150" t="s">
        <v>77</v>
      </c>
      <c r="C90" s="153"/>
      <c r="D90" s="101"/>
      <c r="E90" s="101"/>
      <c r="F90" s="154"/>
      <c r="G90" s="101"/>
      <c r="H90" s="155"/>
      <c r="I90" s="66"/>
      <c r="J90" s="97"/>
      <c r="K90" s="93"/>
      <c r="L90" s="68"/>
      <c r="M90" s="69"/>
      <c r="N90" s="40"/>
    </row>
    <row r="91" customFormat="false" ht="15.75" hidden="false" customHeight="false" outlineLevel="0" collapsed="false">
      <c r="A91" s="4"/>
      <c r="B91" s="172" t="s">
        <v>78</v>
      </c>
      <c r="C91" s="78" t="s">
        <v>63</v>
      </c>
      <c r="D91" s="82" t="s">
        <v>49</v>
      </c>
      <c r="E91" s="87" t="n">
        <v>0.9</v>
      </c>
      <c r="F91" s="81"/>
      <c r="G91" s="82" t="n">
        <v>3.6</v>
      </c>
      <c r="H91" s="83" t="n">
        <f aca="false">F91*E91</f>
        <v>0</v>
      </c>
      <c r="I91" s="83"/>
      <c r="J91" s="163"/>
      <c r="K91" s="163"/>
      <c r="L91" s="68"/>
      <c r="M91" s="69"/>
      <c r="N91" s="40"/>
    </row>
    <row r="92" customFormat="false" ht="15.75" hidden="false" customHeight="false" outlineLevel="0" collapsed="false">
      <c r="A92" s="4"/>
      <c r="B92" s="172" t="s">
        <v>79</v>
      </c>
      <c r="C92" s="78" t="s">
        <v>63</v>
      </c>
      <c r="D92" s="82" t="s">
        <v>49</v>
      </c>
      <c r="E92" s="87" t="n">
        <v>0.6</v>
      </c>
      <c r="F92" s="81"/>
      <c r="G92" s="82" t="n">
        <v>2.4</v>
      </c>
      <c r="H92" s="83" t="n">
        <f aca="false">F92*E92</f>
        <v>0</v>
      </c>
      <c r="I92" s="83"/>
      <c r="J92" s="163"/>
      <c r="K92" s="163"/>
      <c r="L92" s="68"/>
      <c r="M92" s="69"/>
      <c r="N92" s="40"/>
    </row>
    <row r="93" customFormat="false" ht="15.75" hidden="false" customHeight="false" outlineLevel="0" collapsed="false">
      <c r="A93" s="4"/>
      <c r="B93" s="172" t="s">
        <v>80</v>
      </c>
      <c r="C93" s="78" t="s">
        <v>63</v>
      </c>
      <c r="D93" s="82" t="s">
        <v>49</v>
      </c>
      <c r="E93" s="87" t="n">
        <v>0.6</v>
      </c>
      <c r="F93" s="81"/>
      <c r="G93" s="82" t="n">
        <v>2.4</v>
      </c>
      <c r="H93" s="83" t="n">
        <f aca="false">F93*E93</f>
        <v>0</v>
      </c>
      <c r="I93" s="83"/>
      <c r="J93" s="163"/>
      <c r="K93" s="163"/>
      <c r="L93" s="68"/>
      <c r="M93" s="69"/>
      <c r="N93" s="40"/>
    </row>
    <row r="94" customFormat="false" ht="15.75" hidden="false" customHeight="false" outlineLevel="0" collapsed="false">
      <c r="A94" s="4"/>
      <c r="B94" s="172" t="s">
        <v>81</v>
      </c>
      <c r="C94" s="78" t="s">
        <v>63</v>
      </c>
      <c r="D94" s="82" t="s">
        <v>49</v>
      </c>
      <c r="E94" s="87" t="n">
        <v>0.4</v>
      </c>
      <c r="F94" s="81"/>
      <c r="G94" s="82" t="n">
        <v>1.6</v>
      </c>
      <c r="H94" s="83" t="n">
        <f aca="false">F94*E94</f>
        <v>0</v>
      </c>
      <c r="I94" s="83"/>
      <c r="J94" s="163"/>
      <c r="K94" s="163"/>
      <c r="L94" s="68"/>
      <c r="M94" s="69"/>
      <c r="N94" s="40"/>
    </row>
    <row r="95" customFormat="false" ht="15.75" hidden="false" customHeight="false" outlineLevel="0" collapsed="false">
      <c r="A95" s="4"/>
      <c r="B95" s="172" t="s">
        <v>82</v>
      </c>
      <c r="C95" s="78" t="s">
        <v>63</v>
      </c>
      <c r="D95" s="82" t="s">
        <v>49</v>
      </c>
      <c r="E95" s="87" t="n">
        <v>0.3</v>
      </c>
      <c r="F95" s="81"/>
      <c r="G95" s="82" t="n">
        <v>1.2</v>
      </c>
      <c r="H95" s="83" t="n">
        <f aca="false">F95*E95</f>
        <v>0</v>
      </c>
      <c r="I95" s="83"/>
      <c r="J95" s="163"/>
      <c r="K95" s="163"/>
      <c r="L95" s="68"/>
      <c r="M95" s="69"/>
      <c r="N95" s="40"/>
    </row>
    <row r="96" customFormat="false" ht="15.75" hidden="false" customHeight="false" outlineLevel="0" collapsed="false">
      <c r="A96" s="4"/>
      <c r="B96" s="172" t="s">
        <v>83</v>
      </c>
      <c r="C96" s="78" t="s">
        <v>63</v>
      </c>
      <c r="D96" s="82" t="s">
        <v>49</v>
      </c>
      <c r="E96" s="87" t="n">
        <v>0.2</v>
      </c>
      <c r="F96" s="81"/>
      <c r="G96" s="82" t="n">
        <v>0.8</v>
      </c>
      <c r="H96" s="83" t="n">
        <f aca="false">F96*E96</f>
        <v>0</v>
      </c>
      <c r="I96" s="83"/>
      <c r="J96" s="163"/>
      <c r="K96" s="163"/>
      <c r="L96" s="68"/>
      <c r="M96" s="69"/>
      <c r="N96" s="40"/>
    </row>
    <row r="97" customFormat="false" ht="15.75" hidden="false" customHeight="false" outlineLevel="0" collapsed="false">
      <c r="A97" s="4"/>
      <c r="B97" s="172"/>
      <c r="C97" s="153"/>
      <c r="D97" s="101"/>
      <c r="E97" s="102"/>
      <c r="F97" s="173"/>
      <c r="G97" s="101"/>
      <c r="H97" s="155"/>
      <c r="I97" s="156"/>
      <c r="J97" s="97"/>
      <c r="K97" s="109"/>
      <c r="L97" s="68"/>
      <c r="M97" s="69"/>
      <c r="N97" s="40"/>
    </row>
    <row r="98" customFormat="false" ht="15.75" hidden="false" customHeight="false" outlineLevel="0" collapsed="false">
      <c r="A98" s="4"/>
      <c r="B98" s="150" t="s">
        <v>84</v>
      </c>
      <c r="C98" s="153"/>
      <c r="D98" s="101"/>
      <c r="E98" s="101"/>
      <c r="F98" s="154"/>
      <c r="G98" s="101"/>
      <c r="H98" s="155"/>
      <c r="I98" s="66"/>
      <c r="J98" s="97"/>
      <c r="K98" s="109"/>
      <c r="L98" s="68"/>
      <c r="M98" s="69"/>
      <c r="N98" s="40"/>
    </row>
    <row r="99" customFormat="false" ht="15.75" hidden="false" customHeight="false" outlineLevel="0" collapsed="false">
      <c r="A99" s="4"/>
      <c r="B99" s="172" t="s">
        <v>85</v>
      </c>
      <c r="C99" s="78" t="s">
        <v>63</v>
      </c>
      <c r="D99" s="82" t="s">
        <v>49</v>
      </c>
      <c r="E99" s="87" t="n">
        <v>3</v>
      </c>
      <c r="F99" s="81"/>
      <c r="G99" s="151" t="n">
        <v>3</v>
      </c>
      <c r="H99" s="83" t="n">
        <f aca="false">F99*E99</f>
        <v>0</v>
      </c>
      <c r="I99" s="83"/>
      <c r="J99" s="163"/>
      <c r="K99" s="163"/>
      <c r="L99" s="68"/>
      <c r="M99" s="69"/>
      <c r="N99" s="40"/>
    </row>
    <row r="100" customFormat="false" ht="15.75" hidden="false" customHeight="false" outlineLevel="0" collapsed="false">
      <c r="A100" s="4"/>
      <c r="B100" s="172" t="s">
        <v>86</v>
      </c>
      <c r="C100" s="78" t="s">
        <v>63</v>
      </c>
      <c r="D100" s="82" t="s">
        <v>49</v>
      </c>
      <c r="E100" s="87" t="n">
        <v>2</v>
      </c>
      <c r="F100" s="81"/>
      <c r="G100" s="151" t="n">
        <v>2</v>
      </c>
      <c r="H100" s="83" t="n">
        <f aca="false">F100*E100</f>
        <v>0</v>
      </c>
      <c r="I100" s="83"/>
      <c r="J100" s="163"/>
      <c r="K100" s="163"/>
      <c r="L100" s="68"/>
      <c r="M100" s="69"/>
      <c r="N100" s="40"/>
    </row>
    <row r="101" customFormat="false" ht="15.75" hidden="false" customHeight="false" outlineLevel="0" collapsed="false">
      <c r="A101" s="4"/>
      <c r="B101" s="172" t="s">
        <v>87</v>
      </c>
      <c r="C101" s="78" t="s">
        <v>63</v>
      </c>
      <c r="D101" s="82" t="s">
        <v>49</v>
      </c>
      <c r="E101" s="87" t="n">
        <v>1</v>
      </c>
      <c r="F101" s="81"/>
      <c r="G101" s="151" t="n">
        <v>2</v>
      </c>
      <c r="H101" s="83" t="n">
        <f aca="false">F101*E101</f>
        <v>0</v>
      </c>
      <c r="I101" s="83"/>
      <c r="J101" s="163"/>
      <c r="K101" s="163"/>
      <c r="L101" s="68"/>
      <c r="M101" s="69"/>
      <c r="N101" s="40"/>
    </row>
    <row r="102" customFormat="false" ht="15.75" hidden="false" customHeight="false" outlineLevel="0" collapsed="false">
      <c r="A102" s="4"/>
      <c r="B102" s="172" t="s">
        <v>88</v>
      </c>
      <c r="C102" s="78" t="s">
        <v>63</v>
      </c>
      <c r="D102" s="82" t="s">
        <v>49</v>
      </c>
      <c r="E102" s="87" t="n">
        <v>0.5</v>
      </c>
      <c r="F102" s="81"/>
      <c r="G102" s="151" t="n">
        <v>1</v>
      </c>
      <c r="H102" s="83" t="n">
        <f aca="false">F102*E102</f>
        <v>0</v>
      </c>
      <c r="I102" s="83"/>
      <c r="J102" s="163"/>
      <c r="K102" s="163"/>
      <c r="L102" s="68"/>
      <c r="M102" s="69"/>
      <c r="N102" s="40"/>
    </row>
    <row r="103" customFormat="false" ht="15.75" hidden="false" customHeight="false" outlineLevel="0" collapsed="false">
      <c r="A103" s="4"/>
      <c r="B103" s="172"/>
      <c r="C103" s="153"/>
      <c r="D103" s="101"/>
      <c r="E103" s="102"/>
      <c r="F103" s="173"/>
      <c r="G103" s="101"/>
      <c r="H103" s="155"/>
      <c r="I103" s="156"/>
      <c r="J103" s="97"/>
      <c r="K103" s="109"/>
      <c r="L103" s="68"/>
      <c r="M103" s="69"/>
      <c r="N103" s="40"/>
    </row>
    <row r="104" customFormat="false" ht="15.75" hidden="false" customHeight="false" outlineLevel="0" collapsed="false">
      <c r="A104" s="4"/>
      <c r="B104" s="150" t="s">
        <v>89</v>
      </c>
      <c r="C104" s="153"/>
      <c r="D104" s="101"/>
      <c r="E104" s="101"/>
      <c r="F104" s="154"/>
      <c r="G104" s="101"/>
      <c r="H104" s="155"/>
      <c r="I104" s="66"/>
      <c r="J104" s="97"/>
      <c r="K104" s="109"/>
      <c r="L104" s="68"/>
      <c r="M104" s="69"/>
      <c r="N104" s="40"/>
    </row>
    <row r="105" customFormat="false" ht="15.75" hidden="false" customHeight="false" outlineLevel="0" collapsed="false">
      <c r="A105" s="4"/>
      <c r="B105" s="172" t="s">
        <v>90</v>
      </c>
      <c r="C105" s="78" t="s">
        <v>91</v>
      </c>
      <c r="D105" s="82" t="s">
        <v>92</v>
      </c>
      <c r="E105" s="87" t="n">
        <v>5</v>
      </c>
      <c r="F105" s="81"/>
      <c r="G105" s="151" t="n">
        <v>10</v>
      </c>
      <c r="H105" s="83" t="n">
        <f aca="false">F105*E105</f>
        <v>0</v>
      </c>
      <c r="I105" s="83"/>
      <c r="J105" s="163"/>
      <c r="K105" s="163"/>
      <c r="L105" s="68"/>
      <c r="M105" s="69"/>
      <c r="N105" s="40"/>
    </row>
    <row r="106" customFormat="false" ht="15.75" hidden="false" customHeight="false" outlineLevel="0" collapsed="false">
      <c r="A106" s="4"/>
      <c r="B106" s="172" t="s">
        <v>93</v>
      </c>
      <c r="C106" s="78" t="s">
        <v>91</v>
      </c>
      <c r="D106" s="82" t="s">
        <v>92</v>
      </c>
      <c r="E106" s="87" t="n">
        <v>2</v>
      </c>
      <c r="F106" s="81"/>
      <c r="G106" s="151" t="n">
        <v>4</v>
      </c>
      <c r="H106" s="83" t="n">
        <f aca="false">F106*E106</f>
        <v>0</v>
      </c>
      <c r="I106" s="83"/>
      <c r="J106" s="163"/>
      <c r="K106" s="163"/>
      <c r="L106" s="68"/>
      <c r="M106" s="69"/>
      <c r="N106" s="40"/>
    </row>
    <row r="107" customFormat="false" ht="15.75" hidden="false" customHeight="false" outlineLevel="0" collapsed="false">
      <c r="A107" s="4"/>
      <c r="B107" s="172" t="s">
        <v>94</v>
      </c>
      <c r="C107" s="78" t="s">
        <v>63</v>
      </c>
      <c r="D107" s="82" t="s">
        <v>95</v>
      </c>
      <c r="E107" s="87" t="n">
        <v>1</v>
      </c>
      <c r="F107" s="81"/>
      <c r="G107" s="151" t="n">
        <v>2</v>
      </c>
      <c r="H107" s="83" t="n">
        <f aca="false">F107*E107</f>
        <v>0</v>
      </c>
      <c r="I107" s="83"/>
      <c r="J107" s="163"/>
      <c r="K107" s="163"/>
      <c r="L107" s="68"/>
      <c r="M107" s="69"/>
      <c r="N107" s="40"/>
    </row>
    <row r="108" customFormat="false" ht="15.75" hidden="false" customHeight="false" outlineLevel="0" collapsed="false">
      <c r="A108" s="4"/>
      <c r="B108" s="172" t="s">
        <v>96</v>
      </c>
      <c r="C108" s="78" t="s">
        <v>63</v>
      </c>
      <c r="D108" s="82" t="s">
        <v>49</v>
      </c>
      <c r="E108" s="87" t="n">
        <v>0.5</v>
      </c>
      <c r="F108" s="81"/>
      <c r="G108" s="151" t="n">
        <v>2</v>
      </c>
      <c r="H108" s="83" t="n">
        <f aca="false">F108*E108</f>
        <v>0</v>
      </c>
      <c r="I108" s="83"/>
      <c r="J108" s="163"/>
      <c r="K108" s="163"/>
      <c r="L108" s="68"/>
      <c r="M108" s="69"/>
      <c r="N108" s="40"/>
    </row>
    <row r="109" customFormat="false" ht="15.75" hidden="false" customHeight="false" outlineLevel="0" collapsed="false">
      <c r="A109" s="4"/>
      <c r="B109" s="172"/>
      <c r="C109" s="153"/>
      <c r="D109" s="101"/>
      <c r="E109" s="102"/>
      <c r="F109" s="173"/>
      <c r="G109" s="101"/>
      <c r="H109" s="155"/>
      <c r="I109" s="156"/>
      <c r="J109" s="97"/>
      <c r="K109" s="109"/>
      <c r="L109" s="68"/>
      <c r="M109" s="69"/>
      <c r="N109" s="40"/>
    </row>
    <row r="110" customFormat="false" ht="15.75" hidden="false" customHeight="false" outlineLevel="0" collapsed="false">
      <c r="A110" s="4"/>
      <c r="B110" s="150" t="s">
        <v>97</v>
      </c>
      <c r="C110" s="153"/>
      <c r="D110" s="101"/>
      <c r="E110" s="101"/>
      <c r="F110" s="154"/>
      <c r="G110" s="101"/>
      <c r="H110" s="155"/>
      <c r="I110" s="66"/>
      <c r="J110" s="97"/>
      <c r="K110" s="93"/>
      <c r="L110" s="68"/>
      <c r="M110" s="69"/>
      <c r="N110" s="40"/>
    </row>
    <row r="111" customFormat="false" ht="15.75" hidden="false" customHeight="false" outlineLevel="0" collapsed="false">
      <c r="A111" s="4"/>
      <c r="B111" s="172" t="s">
        <v>98</v>
      </c>
      <c r="C111" s="78" t="s">
        <v>63</v>
      </c>
      <c r="D111" s="82" t="s">
        <v>99</v>
      </c>
      <c r="E111" s="87" t="n">
        <v>1</v>
      </c>
      <c r="F111" s="81"/>
      <c r="G111" s="151" t="n">
        <v>3</v>
      </c>
      <c r="H111" s="83" t="n">
        <f aca="false">F111*E111</f>
        <v>0</v>
      </c>
      <c r="I111" s="83"/>
      <c r="J111" s="163"/>
      <c r="K111" s="163"/>
      <c r="L111" s="68"/>
      <c r="M111" s="69"/>
      <c r="N111" s="40"/>
    </row>
    <row r="112" customFormat="false" ht="15.75" hidden="false" customHeight="false" outlineLevel="0" collapsed="false">
      <c r="A112" s="4"/>
      <c r="B112" s="172" t="s">
        <v>100</v>
      </c>
      <c r="C112" s="78" t="s">
        <v>63</v>
      </c>
      <c r="D112" s="82" t="s">
        <v>99</v>
      </c>
      <c r="E112" s="87" t="n">
        <v>0.5</v>
      </c>
      <c r="F112" s="81"/>
      <c r="G112" s="151" t="n">
        <v>2</v>
      </c>
      <c r="H112" s="83" t="n">
        <f aca="false">F112*E112</f>
        <v>0</v>
      </c>
      <c r="I112" s="83"/>
      <c r="J112" s="163"/>
      <c r="K112" s="163"/>
      <c r="L112" s="68"/>
      <c r="M112" s="69"/>
      <c r="N112" s="40"/>
    </row>
    <row r="113" customFormat="false" ht="30" hidden="false" customHeight="false" outlineLevel="0" collapsed="false">
      <c r="A113" s="4"/>
      <c r="B113" s="157" t="s">
        <v>101</v>
      </c>
      <c r="C113" s="174" t="s">
        <v>63</v>
      </c>
      <c r="D113" s="159" t="s">
        <v>102</v>
      </c>
      <c r="E113" s="160" t="n">
        <v>0.1</v>
      </c>
      <c r="F113" s="81"/>
      <c r="G113" s="161" t="n">
        <v>4</v>
      </c>
      <c r="H113" s="162" t="n">
        <f aca="false">F113*E113</f>
        <v>0</v>
      </c>
      <c r="I113" s="162"/>
      <c r="J113" s="163"/>
      <c r="K113" s="163"/>
      <c r="L113" s="68"/>
      <c r="M113" s="69"/>
      <c r="N113" s="40"/>
    </row>
    <row r="114" customFormat="false" ht="15.75" hidden="false" customHeight="false" outlineLevel="0" collapsed="false">
      <c r="A114" s="4"/>
      <c r="B114" s="172" t="s">
        <v>103</v>
      </c>
      <c r="C114" s="78" t="s">
        <v>63</v>
      </c>
      <c r="D114" s="82" t="s">
        <v>49</v>
      </c>
      <c r="E114" s="87" t="n">
        <v>0.25</v>
      </c>
      <c r="F114" s="81"/>
      <c r="G114" s="151" t="n">
        <v>4</v>
      </c>
      <c r="H114" s="83" t="n">
        <f aca="false">F114*E114</f>
        <v>0</v>
      </c>
      <c r="I114" s="83"/>
      <c r="J114" s="163"/>
      <c r="K114" s="163"/>
      <c r="L114" s="68"/>
      <c r="M114" s="69"/>
      <c r="N114" s="40"/>
    </row>
    <row r="115" customFormat="false" ht="15.75" hidden="false" customHeight="false" outlineLevel="0" collapsed="false">
      <c r="A115" s="4"/>
      <c r="B115" s="175" t="s">
        <v>104</v>
      </c>
      <c r="C115" s="174" t="s">
        <v>63</v>
      </c>
      <c r="D115" s="159" t="s">
        <v>99</v>
      </c>
      <c r="E115" s="160" t="n">
        <v>0.2</v>
      </c>
      <c r="F115" s="81"/>
      <c r="G115" s="161" t="n">
        <v>2</v>
      </c>
      <c r="H115" s="162" t="n">
        <f aca="false">F115*E115</f>
        <v>0</v>
      </c>
      <c r="I115" s="162"/>
      <c r="J115" s="163"/>
      <c r="K115" s="163"/>
      <c r="L115" s="68"/>
      <c r="M115" s="69"/>
      <c r="N115" s="40"/>
    </row>
    <row r="116" customFormat="false" ht="15.75" hidden="false" customHeight="false" outlineLevel="0" collapsed="false">
      <c r="A116" s="4"/>
      <c r="B116" s="176"/>
      <c r="C116" s="177"/>
      <c r="D116" s="178"/>
      <c r="E116" s="179"/>
      <c r="F116" s="180"/>
      <c r="G116" s="178"/>
      <c r="H116" s="181"/>
      <c r="I116" s="171"/>
      <c r="J116" s="4"/>
      <c r="K116" s="93"/>
      <c r="L116" s="68"/>
      <c r="M116" s="69"/>
      <c r="N116" s="40"/>
    </row>
    <row r="117" customFormat="false" ht="15.75" hidden="false" customHeight="false" outlineLevel="0" collapsed="false">
      <c r="A117" s="182"/>
      <c r="B117" s="183" t="s">
        <v>105</v>
      </c>
      <c r="C117" s="128"/>
      <c r="D117" s="128" t="n">
        <f aca="false">L207</f>
        <v>0</v>
      </c>
      <c r="E117" s="128" t="n">
        <f aca="false">L213</f>
        <v>0</v>
      </c>
      <c r="F117" s="184" t="n">
        <f aca="false">L250</f>
        <v>0</v>
      </c>
      <c r="G117" s="128" t="n">
        <f aca="false">L260</f>
        <v>0</v>
      </c>
      <c r="H117" s="129" t="n">
        <f aca="false">SUM(C117:G117)</f>
        <v>0</v>
      </c>
      <c r="I117" s="129"/>
      <c r="J117" s="129"/>
      <c r="K117" s="185"/>
      <c r="L117" s="68"/>
      <c r="M117" s="69"/>
      <c r="N117" s="40"/>
    </row>
    <row r="118" customFormat="false" ht="15.75" hidden="false" customHeight="false" outlineLevel="0" collapsed="false">
      <c r="A118" s="4"/>
      <c r="B118" s="172" t="s">
        <v>106</v>
      </c>
      <c r="C118" s="78" t="s">
        <v>63</v>
      </c>
      <c r="D118" s="79" t="s">
        <v>92</v>
      </c>
      <c r="E118" s="80" t="n">
        <v>0.25</v>
      </c>
      <c r="F118" s="81"/>
      <c r="G118" s="186" t="n">
        <v>1</v>
      </c>
      <c r="H118" s="83" t="n">
        <f aca="false">F118*E118</f>
        <v>0</v>
      </c>
      <c r="I118" s="187"/>
      <c r="J118" s="163"/>
      <c r="K118" s="163"/>
      <c r="L118" s="68"/>
      <c r="M118" s="69"/>
      <c r="N118" s="40"/>
    </row>
    <row r="119" customFormat="false" ht="15.75" hidden="false" customHeight="false" outlineLevel="0" collapsed="false">
      <c r="A119" s="4"/>
      <c r="B119" s="188"/>
      <c r="C119" s="189"/>
      <c r="D119" s="134"/>
      <c r="E119" s="134"/>
      <c r="F119" s="190"/>
      <c r="G119" s="134"/>
      <c r="H119" s="134"/>
      <c r="I119" s="61"/>
      <c r="J119" s="71"/>
      <c r="K119" s="109"/>
      <c r="L119" s="68"/>
      <c r="M119" s="69"/>
      <c r="N119" s="40"/>
    </row>
    <row r="120" customFormat="false" ht="15.75" hidden="false" customHeight="false" outlineLevel="0" collapsed="false">
      <c r="A120" s="4"/>
      <c r="B120" s="183" t="s">
        <v>107</v>
      </c>
      <c r="C120" s="128"/>
      <c r="D120" s="128" t="n">
        <f aca="false">L211</f>
        <v>0</v>
      </c>
      <c r="E120" s="128" t="n">
        <f aca="false">L217</f>
        <v>0</v>
      </c>
      <c r="F120" s="184" t="n">
        <f aca="false">L254</f>
        <v>0</v>
      </c>
      <c r="G120" s="128" t="n">
        <f aca="false">L264</f>
        <v>0</v>
      </c>
      <c r="H120" s="129" t="n">
        <f aca="false">SUM(C120:G120)</f>
        <v>0</v>
      </c>
      <c r="I120" s="191"/>
      <c r="J120" s="71"/>
      <c r="K120" s="93"/>
      <c r="L120" s="68"/>
      <c r="M120" s="69"/>
      <c r="N120" s="40"/>
    </row>
    <row r="121" customFormat="false" ht="40.5" hidden="false" customHeight="true" outlineLevel="0" collapsed="false">
      <c r="A121" s="4"/>
      <c r="B121" s="192" t="s">
        <v>108</v>
      </c>
      <c r="C121" s="193" t="s">
        <v>109</v>
      </c>
      <c r="D121" s="193" t="s">
        <v>110</v>
      </c>
      <c r="E121" s="194" t="n">
        <v>1</v>
      </c>
      <c r="F121" s="81"/>
      <c r="G121" s="195" t="n">
        <v>5</v>
      </c>
      <c r="H121" s="196" t="n">
        <f aca="false">F121*E121</f>
        <v>0</v>
      </c>
      <c r="I121" s="196"/>
      <c r="J121" s="163"/>
      <c r="K121" s="163"/>
      <c r="L121" s="68"/>
      <c r="M121" s="69"/>
      <c r="N121" s="40"/>
    </row>
    <row r="122" customFormat="false" ht="15.75" hidden="false" customHeight="false" outlineLevel="0" collapsed="false">
      <c r="A122" s="4"/>
      <c r="B122" s="110" t="s">
        <v>111</v>
      </c>
      <c r="C122" s="111"/>
      <c r="D122" s="112"/>
      <c r="E122" s="113"/>
      <c r="F122" s="114"/>
      <c r="G122" s="115"/>
      <c r="H122" s="116" t="e">
        <f aca="false">SUM(H73:H121)</f>
        <v>#DIV/0!</v>
      </c>
      <c r="I122" s="116" t="n">
        <f aca="false">SUM(I73:I121)</f>
        <v>0</v>
      </c>
      <c r="J122" s="115"/>
      <c r="K122" s="117"/>
      <c r="L122" s="68"/>
      <c r="M122" s="69"/>
      <c r="N122" s="40"/>
    </row>
    <row r="123" s="203" customFormat="true" ht="15.75" hidden="false" customHeight="false" outlineLevel="0" collapsed="false">
      <c r="A123" s="197"/>
      <c r="B123" s="198" t="s">
        <v>112</v>
      </c>
      <c r="C123" s="119"/>
      <c r="D123" s="120"/>
      <c r="E123" s="121"/>
      <c r="F123" s="122"/>
      <c r="G123" s="123"/>
      <c r="H123" s="199" t="e">
        <f aca="false">IF(H122&gt;=45,45,H122)</f>
        <v>#DIV/0!</v>
      </c>
      <c r="I123" s="199" t="n">
        <f aca="false">IF(I122&gt;=45,45,I122)</f>
        <v>0</v>
      </c>
      <c r="J123" s="123"/>
      <c r="K123" s="124"/>
      <c r="L123" s="200"/>
      <c r="M123" s="201"/>
      <c r="N123" s="202"/>
    </row>
    <row r="124" customFormat="false" ht="15.75" hidden="false" customHeight="false" outlineLevel="0" collapsed="false">
      <c r="A124" s="4"/>
      <c r="B124" s="104"/>
      <c r="C124" s="125"/>
      <c r="D124" s="125"/>
      <c r="E124" s="125"/>
      <c r="F124" s="125"/>
      <c r="G124" s="125"/>
      <c r="H124" s="126"/>
      <c r="I124" s="126"/>
      <c r="J124" s="71"/>
      <c r="K124" s="72"/>
      <c r="L124" s="68"/>
      <c r="M124" s="69"/>
      <c r="N124" s="40"/>
    </row>
    <row r="125" customFormat="false" ht="15.75" hidden="false" customHeight="false" outlineLevel="0" collapsed="false">
      <c r="A125" s="4"/>
      <c r="B125" s="204" t="s">
        <v>113</v>
      </c>
      <c r="C125" s="111"/>
      <c r="D125" s="112"/>
      <c r="E125" s="113"/>
      <c r="F125" s="114"/>
      <c r="G125" s="115"/>
      <c r="H125" s="205" t="e">
        <f aca="false">H66+H123</f>
        <v>#DIV/0!</v>
      </c>
      <c r="I125" s="206" t="n">
        <f aca="false">I66+I123</f>
        <v>0</v>
      </c>
      <c r="J125" s="115"/>
      <c r="K125" s="117"/>
      <c r="L125" s="68"/>
      <c r="M125" s="69"/>
      <c r="N125" s="40"/>
    </row>
    <row r="126" customFormat="false" ht="15.75" hidden="false" customHeight="false" outlineLevel="0" collapsed="false">
      <c r="A126" s="4"/>
      <c r="B126" s="204"/>
      <c r="C126" s="119"/>
      <c r="D126" s="120"/>
      <c r="E126" s="121"/>
      <c r="F126" s="122"/>
      <c r="G126" s="123"/>
      <c r="H126" s="205"/>
      <c r="I126" s="206"/>
      <c r="J126" s="123"/>
      <c r="K126" s="124"/>
      <c r="L126" s="68"/>
      <c r="M126" s="69"/>
      <c r="N126" s="40"/>
    </row>
    <row r="127" customFormat="false" ht="15.75" hidden="false" customHeight="false" outlineLevel="0" collapsed="false">
      <c r="A127" s="4"/>
      <c r="B127" s="104"/>
      <c r="C127" s="125"/>
      <c r="D127" s="125"/>
      <c r="E127" s="125"/>
      <c r="F127" s="125"/>
      <c r="G127" s="125"/>
      <c r="H127" s="126"/>
      <c r="I127" s="126"/>
      <c r="J127" s="71"/>
      <c r="K127" s="72"/>
      <c r="L127" s="68"/>
      <c r="M127" s="69"/>
      <c r="N127" s="40"/>
    </row>
    <row r="128" customFormat="false" ht="15" hidden="false" customHeight="true" outlineLevel="0" collapsed="false"/>
    <row r="129" customFormat="false" ht="15" hidden="false" customHeight="true" outlineLevel="0" collapsed="false"/>
    <row r="130" customFormat="false" ht="15" hidden="false" customHeight="true" outlineLevel="0" collapsed="false"/>
    <row r="131" customFormat="false" ht="15" hidden="false" customHeight="true" outlineLevel="0" collapsed="false"/>
    <row r="132" customFormat="false" ht="15" hidden="false" customHeight="true" outlineLevel="0" collapsed="false"/>
    <row r="133" customFormat="false" ht="15" hidden="false" customHeight="true" outlineLevel="0" collapsed="false"/>
    <row r="134" customFormat="false" ht="15" hidden="false" customHeight="true" outlineLevel="0" collapsed="false"/>
    <row r="135" customFormat="false" ht="15" hidden="false" customHeight="true" outlineLevel="0" collapsed="false"/>
    <row r="136" customFormat="false" ht="15" hidden="false" customHeight="true" outlineLevel="0" collapsed="false"/>
    <row r="137" customFormat="false" ht="15" hidden="false" customHeight="true" outlineLevel="0" collapsed="false"/>
    <row r="138" customFormat="false" ht="15" hidden="false" customHeight="true" outlineLevel="0" collapsed="false"/>
    <row r="139" customFormat="false" ht="15" hidden="false" customHeight="true" outlineLevel="0" collapsed="false"/>
    <row r="140" customFormat="false" ht="15" hidden="false" customHeight="true" outlineLevel="0" collapsed="false"/>
    <row r="141" customFormat="false" ht="15" hidden="false" customHeight="true" outlineLevel="0" collapsed="false"/>
    <row r="142" customFormat="false" ht="15" hidden="false" customHeight="true" outlineLevel="0" collapsed="false"/>
    <row r="143" customFormat="false" ht="15" hidden="false" customHeight="true" outlineLevel="0" collapsed="false"/>
    <row r="144" customFormat="false" ht="15" hidden="false" customHeight="true" outlineLevel="0" collapsed="false"/>
    <row r="145" customFormat="false" ht="15" hidden="false" customHeight="true" outlineLevel="0" collapsed="false"/>
    <row r="146" customFormat="false" ht="15" hidden="false" customHeight="true" outlineLevel="0" collapsed="false"/>
    <row r="147" customFormat="false" ht="15" hidden="false" customHeight="true" outlineLevel="0" collapsed="false"/>
    <row r="148" customFormat="false" ht="15" hidden="false" customHeight="true" outlineLevel="0" collapsed="false"/>
    <row r="149" customFormat="false" ht="15" hidden="false" customHeight="true" outlineLevel="0" collapsed="false"/>
    <row r="150" customFormat="false" ht="15" hidden="false" customHeight="true" outlineLevel="0" collapsed="false"/>
    <row r="151" customFormat="false" ht="15" hidden="false" customHeight="true" outlineLevel="0" collapsed="false"/>
    <row r="152" customFormat="false" ht="15" hidden="false" customHeight="true" outlineLevel="0" collapsed="false"/>
    <row r="153" customFormat="false" ht="15" hidden="false" customHeight="true" outlineLevel="0" collapsed="false"/>
    <row r="154" customFormat="false" ht="15" hidden="false" customHeight="true" outlineLevel="0" collapsed="false"/>
    <row r="155" customFormat="false" ht="15" hidden="false" customHeight="true" outlineLevel="0" collapsed="false"/>
    <row r="156" customFormat="false" ht="15" hidden="false" customHeight="true" outlineLevel="0" collapsed="false"/>
    <row r="157" customFormat="false" ht="15" hidden="false" customHeight="true" outlineLevel="0" collapsed="false"/>
    <row r="158" customFormat="false" ht="15" hidden="false" customHeight="true" outlineLevel="0" collapsed="false"/>
    <row r="159" customFormat="false" ht="15" hidden="false" customHeight="true" outlineLevel="0" collapsed="false"/>
    <row r="160" customFormat="false" ht="15" hidden="false" customHeight="true" outlineLevel="0" collapsed="false"/>
    <row r="161" customFormat="false" ht="15" hidden="false" customHeight="true" outlineLevel="0" collapsed="false"/>
    <row r="162" customFormat="false" ht="15" hidden="false" customHeight="true" outlineLevel="0" collapsed="false"/>
    <row r="163" customFormat="false" ht="15" hidden="false" customHeight="true" outlineLevel="0" collapsed="false"/>
    <row r="164" customFormat="false" ht="15" hidden="false" customHeight="true" outlineLevel="0" collapsed="false"/>
    <row r="165" customFormat="false" ht="15" hidden="false" customHeight="true" outlineLevel="0" collapsed="false"/>
    <row r="166" customFormat="false" ht="15" hidden="false" customHeight="true" outlineLevel="0" collapsed="false"/>
    <row r="167" customFormat="false" ht="15" hidden="false" customHeight="true" outlineLevel="0" collapsed="false"/>
    <row r="168" customFormat="false" ht="15" hidden="false" customHeight="true" outlineLevel="0" collapsed="false"/>
    <row r="169" customFormat="false" ht="15" hidden="false" customHeight="true" outlineLevel="0" collapsed="false"/>
    <row r="170" customFormat="false" ht="15" hidden="false" customHeight="true" outlineLevel="0" collapsed="false"/>
    <row r="171" customFormat="false" ht="15" hidden="false" customHeight="true" outlineLevel="0" collapsed="false"/>
    <row r="172" customFormat="false" ht="15" hidden="false" customHeight="true" outlineLevel="0" collapsed="false"/>
    <row r="173" customFormat="false" ht="15" hidden="false" customHeight="true" outlineLevel="0" collapsed="false"/>
    <row r="174" customFormat="false" ht="15" hidden="false" customHeight="true" outlineLevel="0" collapsed="false"/>
    <row r="175" customFormat="false" ht="15" hidden="false" customHeight="true" outlineLevel="0" collapsed="false"/>
    <row r="176" customFormat="false" ht="15" hidden="false" customHeight="true" outlineLevel="0" collapsed="false"/>
  </sheetData>
  <sheetProtection algorithmName="SHA-512" hashValue="O9MNvRMadYWgrM+mJuu7Sy5KgQHwoQQDDJmOcEmcuBzTq0Trdo3o6/pA5KEaQF8rV0PnoZo/+gv64BN1V/bI1A==" saltValue="5hoawfYDdLR5BqhyVQgzrw==" spinCount="100000" sheet="true" objects="true" scenarios="true"/>
  <protectedRanges>
    <protectedRange name="Intervalo2" sqref="F10:F40"/>
    <protectedRange name="Intervalo4" sqref="F44:F121"/>
  </protectedRanges>
  <mergeCells count="16">
    <mergeCell ref="B2:I2"/>
    <mergeCell ref="C3:K3"/>
    <mergeCell ref="B4:B5"/>
    <mergeCell ref="D4:D5"/>
    <mergeCell ref="E4:E5"/>
    <mergeCell ref="F4:F5"/>
    <mergeCell ref="J4:K4"/>
    <mergeCell ref="B7:I7"/>
    <mergeCell ref="B8:I8"/>
    <mergeCell ref="B42:I42"/>
    <mergeCell ref="G73:G74"/>
    <mergeCell ref="H73:H74"/>
    <mergeCell ref="I73:I74"/>
    <mergeCell ref="B125:B126"/>
    <mergeCell ref="H125:H126"/>
    <mergeCell ref="I125:I12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Intervalo2" rangeCreator="" othersAccessPermission="edit"/>
    <arrUserId title="Intervalo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2023-01-24T10:27:00Z</dcterms:created>
  <dc:creator>Fabiane Vezzani</dc:creator>
  <dc:description/>
  <dc:language>pt-BR</dc:language>
  <cp:lastModifiedBy>ufpr</cp:lastModifiedBy>
  <dcterms:modified xsi:type="dcterms:W3CDTF">2023-01-27T17:26:25Z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5FC37998BF424E808D65D9E1AF8ED0C5</vt:lpwstr>
  </property>
  <property fmtid="{D5CDD505-2E9C-101B-9397-08002B2CF9AE}" pid="3" name="KSOProductBuildVer">
    <vt:lpwstr>1046-11.2.0.11388</vt:lpwstr>
  </property>
</Properties>
</file>